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<sst xmlns="http://schemas.openxmlformats.org/spreadsheetml/2006/main" count="393" uniqueCount="239">
  <si>
    <t>文章题目</t>
  </si>
  <si>
    <t>作者</t>
  </si>
  <si>
    <t>学院</t>
  </si>
  <si>
    <t>出版物</t>
  </si>
  <si>
    <t>ESI学科</t>
  </si>
  <si>
    <t>被引频次</t>
  </si>
  <si>
    <t>出版年</t>
  </si>
  <si>
    <t>备注</t>
  </si>
  <si>
    <t>Nanostructured materials for photocatalysis</t>
  </si>
  <si>
    <t>816</t>
  </si>
  <si>
    <t>2019</t>
  </si>
  <si>
    <t>Recent catalytic routes for the preparation and the upgrading of biomass derived furfural and 5-hydroxymethylfurfural</t>
  </si>
  <si>
    <t>721</t>
  </si>
  <si>
    <t>2020</t>
  </si>
  <si>
    <t>Ultrafast Zn2+ Intercalation and Deintercalation in Vanadium Dioxide</t>
  </si>
  <si>
    <t>575</t>
  </si>
  <si>
    <t>2018</t>
  </si>
  <si>
    <t>Metal-organic framework-based materials as an emerging platform for advanced electrochemical sensing</t>
  </si>
  <si>
    <t>386</t>
  </si>
  <si>
    <t>前沿</t>
  </si>
  <si>
    <t>Selective separation of methyl orange from water using magnetic ZIF-67 composites</t>
  </si>
  <si>
    <t>370</t>
  </si>
  <si>
    <t>Environmental Application, Fate, Effects, and Concerns of Ionic Liquids: A Review</t>
  </si>
  <si>
    <t>367</t>
  </si>
  <si>
    <t>2015</t>
  </si>
  <si>
    <t>Inactivation mechanisms of non-thermal plasma on microbes: A review</t>
  </si>
  <si>
    <t>342</t>
  </si>
  <si>
    <t>2017</t>
  </si>
  <si>
    <t>An insight into anti-inflammatory effects of natural polysaccharides</t>
  </si>
  <si>
    <t>341</t>
  </si>
  <si>
    <t>Use of high-intensity ultrasound to improve emulsifying properties of chicken myofibrillar protein and enhance the rheological properties and stability of the emulsion</t>
  </si>
  <si>
    <t>323</t>
  </si>
  <si>
    <t>Recent advances and challenges in biomass -derived porous carbon nanomaterials for supercapacitors</t>
  </si>
  <si>
    <t>294</t>
  </si>
  <si>
    <t>Simultaneous Trapping of C2H2 and C2H6 from a Ternary Mixture of C2H2/C2H4/C2H6 in a Robust Metal-Organic Framework for the Purification of C2H4</t>
  </si>
  <si>
    <t>285</t>
  </si>
  <si>
    <t>An IGDT-based risk-involved optimal bidding strategy for hydrogen storage-based intelligent parking lot of electric vehicles</t>
  </si>
  <si>
    <t>280</t>
  </si>
  <si>
    <t>Three-dimensional core-shell Fe3O4/Polyaniline coaxial heterogeneous nanonets: Preparation and high performance supercapacitor electrodes</t>
  </si>
  <si>
    <t>279</t>
  </si>
  <si>
    <t>Functional metal-organic frameworks for catalytic applications</t>
  </si>
  <si>
    <t>277</t>
  </si>
  <si>
    <t>Semiconductive Copper(I)-Organic Frameworks for Efficient Light-Driven Hydrogen Generation Without Additional Photosensitizers and Cocatalysts</t>
  </si>
  <si>
    <t>274</t>
  </si>
  <si>
    <t>A new bio-inspired optimisation algorithm: Bird Swarm Algorithm</t>
  </si>
  <si>
    <t>2016</t>
  </si>
  <si>
    <t>Synergistic photocatalysis of Cr(VI) reduction and 4-Chlorophenol degradation over hydroxylated α-Fe2O3 under visible light irradiation</t>
  </si>
  <si>
    <t>271</t>
  </si>
  <si>
    <t>Recent advances and challenges of electrode materials for flexible supercapacitors</t>
  </si>
  <si>
    <t>264</t>
  </si>
  <si>
    <t>2021</t>
  </si>
  <si>
    <t>High-Abundance and Low-Cost Metal-Based Cathode Materials for Sodium-Ion Batteries: Problems, Progress, and Key Technologies</t>
  </si>
  <si>
    <t>263</t>
  </si>
  <si>
    <t>Three dimensional reduced graphene oxide/ZIF-67 aerogel: Effective removal cationic and anionic dyes from water</t>
  </si>
  <si>
    <t>262</t>
  </si>
  <si>
    <t>Metagenomic analysis of gut microbiota modulatory effects of jujube (Ziziphus jujuba Mill.) polysaccharides in a colorectal cancer mouse model</t>
  </si>
  <si>
    <t>261</t>
  </si>
  <si>
    <t>Recent advances of loose nanofiltration membranes for dye/salt separation</t>
  </si>
  <si>
    <t>249</t>
  </si>
  <si>
    <t>2022</t>
  </si>
  <si>
    <t>Event-Triggered Communication and Annular Finite-Time H∞ Filtering for Networked Switched Systems</t>
  </si>
  <si>
    <t>241</t>
  </si>
  <si>
    <t>Preferable phosphate sequestration by nano-La(III) (hydr)oxides modified wheat straw with excellent properties in regeneration</t>
  </si>
  <si>
    <t>240</t>
  </si>
  <si>
    <t>Sandwich-like NiCo layered double hydroxide/reduced graphene oxide nanocomposite cathodes for high energy density asymmetric supercapacitors</t>
  </si>
  <si>
    <t>Waste-to-wealth: biowaste valorization into valuable bio(nano)materials</t>
  </si>
  <si>
    <t>228</t>
  </si>
  <si>
    <t>Poly (vinyl butyral)/Graphene oxide/poly (methylhydrosiloxane) nanocomposite coating for improved aluminum alloy anticorrosion</t>
  </si>
  <si>
    <t>221</t>
  </si>
  <si>
    <t>Hierarchical nanocomposite electrocatalyst of bimetallic zeolitic imidazolate framework and MoS2 sheets for non-Pt methanol oxidation and water splitting</t>
  </si>
  <si>
    <t>220</t>
  </si>
  <si>
    <t>Covalent organic framework-based electrochemical aptasensors for the ultrasensitive detection of antibiotics</t>
  </si>
  <si>
    <t>214</t>
  </si>
  <si>
    <t>A Classification-Based Surrogate-Assisted Evolutionary Algorithm for Expensive Many-Objective Optimization</t>
  </si>
  <si>
    <t>213</t>
  </si>
  <si>
    <t>Construction of Ce-MOF@COF hybrid nanostructure: Label-free aptasensor for the ultrasensitive detection of oxytetracycline residues in aqueous solution environments</t>
  </si>
  <si>
    <t>209</t>
  </si>
  <si>
    <t>Structural characterization of polysaccharide from jujube (Ziziphus jujuba Mill.) fruit</t>
  </si>
  <si>
    <t>203</t>
  </si>
  <si>
    <t>An Intelligent Fault Diagnosis Method for Lithium Battery Systems Based on Grid Search Support Vector Machine</t>
  </si>
  <si>
    <t>196</t>
  </si>
  <si>
    <t>A review of electrochemical energy storage behaviors based on pristine metal-organic frameworks and their composites</t>
  </si>
  <si>
    <t>187</t>
  </si>
  <si>
    <t>CoOx/CoNy nanoparticles encapsulated carbon-nitride nanosheets as an efficiently trifunctional electrocatalyst for overall water splitting and Zn-air battery</t>
  </si>
  <si>
    <t>186</t>
  </si>
  <si>
    <t>Evaluation of ecological city and analysis of obstacle factors under the background of high-quality development: Taking cities in the Yellow River Basin as examples</t>
  </si>
  <si>
    <t>184</t>
  </si>
  <si>
    <t>Effect of pH-shifting treatment on structural and heat induced gel properties of peanut protein isolate</t>
  </si>
  <si>
    <t>179</t>
  </si>
  <si>
    <t>Metal-organic frameworks (MOFs) based electrochemical biosensors for early cancer diagnosis in vitro</t>
  </si>
  <si>
    <t>175</t>
  </si>
  <si>
    <t>Antibacterial activity and a membrane damage mechanism of plasma- activated water against Pseudomonas deceptionensis CM2</t>
  </si>
  <si>
    <t>170</t>
  </si>
  <si>
    <t>Metal-organic framework supported Au nanoparticles with organosilicone coating for high-efficiency electrocatalytic N2 reduction to NH3</t>
  </si>
  <si>
    <t>164</t>
  </si>
  <si>
    <t>An innovative quasi-zero stiffness isolator with three pairs of oblique springs</t>
  </si>
  <si>
    <t>160</t>
  </si>
  <si>
    <t>An Insight into the Research ConcerningPanax ginsengC. A. Meyer Polysaccharides: A Review</t>
  </si>
  <si>
    <t>158</t>
  </si>
  <si>
    <t>Structural characterization and antioxidant activity of a novel high-molecular-weight polysaccharide from Ziziphus Jujuba cv. Muzao</t>
  </si>
  <si>
    <t>157</t>
  </si>
  <si>
    <t>BODIPY as a Multifunctional Theranostic Reagent in Biomedicine: Self-Assembly, Properties, and Applications</t>
  </si>
  <si>
    <t>2023</t>
  </si>
  <si>
    <t>Effect of plasma-activated water on the structure and in vitro digestibility of waxy and normal maize starches during heat-moisture treatment</t>
  </si>
  <si>
    <t>155</t>
  </si>
  <si>
    <t>Can Digital Transformation Promote Green Technology Innovation?</t>
  </si>
  <si>
    <t>153</t>
  </si>
  <si>
    <t>Purification, Structure and Biological Activity of Pumpkin Polysaccharides: A Review</t>
  </si>
  <si>
    <t>151</t>
  </si>
  <si>
    <t>Recent progress in the research of Angelica sinensis (Oliv.) Diels polysaccharides: extraction, purification, structure and bioactivities</t>
  </si>
  <si>
    <t>150</t>
  </si>
  <si>
    <t>EEG Based Emotion Recognition: A Tutorial and Review</t>
  </si>
  <si>
    <t>145</t>
  </si>
  <si>
    <t>Nickel-catalyzed formation of quaternary carbon centers using tertiary alkyl electrophiles</t>
  </si>
  <si>
    <t>Metal-organic frameworks (MOFs) based chemosensors/biosensors for analysis of food contaminants</t>
  </si>
  <si>
    <t>142</t>
  </si>
  <si>
    <t>Adaptive Dynamic Surface Control With Disturbance Observers for Battery/Supercapacitor-Based Hybrid Energy Sources in Electric Vehicles</t>
  </si>
  <si>
    <t>134</t>
  </si>
  <si>
    <t>Bixbyite-type Ln2O3 as promoters of metallic Ni for alkaline electrocatalytic hydrogen evolution</t>
  </si>
  <si>
    <t>131</t>
  </si>
  <si>
    <t>Review on mechanisms and structure-activity relationship of hypoglycemic effects of polysaccharides from natural resources</t>
  </si>
  <si>
    <t>125</t>
  </si>
  <si>
    <t>前沿  热点</t>
  </si>
  <si>
    <t>Achieving resilience through smart cities? Evidence from China</t>
  </si>
  <si>
    <t>124</t>
  </si>
  <si>
    <t>Effects of combined treatment with ultrasound and pH shifting on foaming properties of chickpea protein isolate</t>
  </si>
  <si>
    <t>Vision-based navigation and guidance for agricultural autonomous vehicles and robots: A review</t>
  </si>
  <si>
    <t>123</t>
  </si>
  <si>
    <t>Double phase anisotropic variational problems and combined effects of reaction and absorption terms</t>
  </si>
  <si>
    <t>Review on the preparation and performance of paraffin-based phase change microcapsules for heat storage</t>
  </si>
  <si>
    <t>121</t>
  </si>
  <si>
    <t>Memristor-Based Neural Network Circuit With Multimode Generalization and Differentiation on Pavlov Associative Memory</t>
  </si>
  <si>
    <t>118</t>
  </si>
  <si>
    <t>Highly stretchable, self-healing, and adhesive polymeric eutectogel enabled by hydrogen-bond networks for wearable strain sensor</t>
  </si>
  <si>
    <t>109</t>
  </si>
  <si>
    <t>Copper-based polymer-metal-organic framework embedded with Ag nanoparticles: Long-acting and intelligent antibacterial activity and accelerated wound healing</t>
  </si>
  <si>
    <t>108</t>
  </si>
  <si>
    <t>LightingNet: An Integrated Learning Method for Low-Light Image Enhancement</t>
  </si>
  <si>
    <t>105</t>
  </si>
  <si>
    <t>A systematic review of machine learning methods applied to fuel cells in performance evaluation, durability prediction, and application monitoring</t>
  </si>
  <si>
    <t>93</t>
  </si>
  <si>
    <t>Context-Aware Poly(A) Signal Prediction Model via Deep Spatial-Temporal Neural Networks</t>
  </si>
  <si>
    <t>87</t>
  </si>
  <si>
    <t>2024</t>
  </si>
  <si>
    <t>Learning spatiotemporal emb e dding with gate d convolutional recurrent networks for translation initiation site prediction</t>
  </si>
  <si>
    <t>郭延晡</t>
  </si>
  <si>
    <t>软件学院</t>
  </si>
  <si>
    <t>Pattern Recognition</t>
  </si>
  <si>
    <t>工程学</t>
  </si>
  <si>
    <t>86</t>
  </si>
  <si>
    <t>Variational gated autoencoder-based feature extraction model for inferring disease-miRNA associations based on multiview features</t>
  </si>
  <si>
    <t>85</t>
  </si>
  <si>
    <t>Preparation and electrochemical properties of cobalt aluminum layered double hydroxide/carbon-based integrated composite electrode materials for supercapacitors</t>
  </si>
  <si>
    <t>82</t>
  </si>
  <si>
    <t>Activatable nano-photosensitizers for precise photodynamic cancer therapy</t>
  </si>
  <si>
    <t>81</t>
  </si>
  <si>
    <t>Agent-based modelling for market acceptance of electric vehicles: Evidence from China</t>
  </si>
  <si>
    <t>79</t>
  </si>
  <si>
    <t>A Memristive Fully Connect Neural Network and Application of Medical Image Encryption Based on Central Diffusion Algorithm</t>
  </si>
  <si>
    <t>77</t>
  </si>
  <si>
    <t>A gradient-enhanced physics-informed neural networks method for the wave equation</t>
  </si>
  <si>
    <t>71</t>
  </si>
  <si>
    <t>Rational design of NiMn-based electrode materials for high-performance supercapacitors</t>
  </si>
  <si>
    <t>Memristor-Based Circuit Design of PAD Emotional Space and Its Application in Mood Congruity</t>
  </si>
  <si>
    <t>67</t>
  </si>
  <si>
    <t>Non-thermal plasma-assisted ammonia production: A review</t>
  </si>
  <si>
    <t>63</t>
  </si>
  <si>
    <t>Efficient Privacy Preserving in IoMT With Blockchain and Lightweight Secret Sharing</t>
  </si>
  <si>
    <t>The impact of digital transformation of manufacturing on corporate performance-The mediating effect of business model innovation and the moderating effect of innovation capability</t>
  </si>
  <si>
    <t>61</t>
  </si>
  <si>
    <t>Designing Symmetric Gradient Honeycomb Structures with Carbon-Coated Iron-Based Composites for High-Efficiency Microwave Absorption</t>
  </si>
  <si>
    <t>60</t>
  </si>
  <si>
    <t>Co-Saliency Detection Guided by Group Weakly Supervised Learning</t>
  </si>
  <si>
    <t>58</t>
  </si>
  <si>
    <t>Memristor-Based Neural Network Circuit of Associative Memory With Overshadowing and Emotion Congruent Effect</t>
  </si>
  <si>
    <t>2025</t>
  </si>
  <si>
    <t>Impact of digital input on enterprise green productivity: Micro evidence from the Chinese manufacturing industry</t>
  </si>
  <si>
    <t>李程宇</t>
  </si>
  <si>
    <t>经济与管理学院</t>
  </si>
  <si>
    <t>Journal of Cleaner Production</t>
  </si>
  <si>
    <t>56</t>
  </si>
  <si>
    <t>A comprehensive review of the lithium-ion battery state of health prognosis methods combining aging mechanism analysis</t>
  </si>
  <si>
    <t>55</t>
  </si>
  <si>
    <t>Multi-Interface Engineering of Self-Supported Nickel/Yttrium Oxide Electrode Enables Kinetically Accelerated and Ultra-Stable Alkaline Hydrogen Evolution at Industrial-Level Current Density</t>
  </si>
  <si>
    <t>54</t>
  </si>
  <si>
    <t>CEEMD-Fuzzy Control Energy Management of Hybrid Energy Storage Systems in Electric Vehicles</t>
  </si>
  <si>
    <t>52</t>
  </si>
  <si>
    <t>Building a Bridge of Bounding Box Regression Between Oriented and Horizontal Object Detection in Remote Sensing Images</t>
  </si>
  <si>
    <t>49</t>
  </si>
  <si>
    <t>Lanthanide bimetallic MOF-based fluorescent sensor for sensitive and visual detection of sulfamerazine and malachite</t>
  </si>
  <si>
    <t>46</t>
  </si>
  <si>
    <t>Plugging methods for underground gas extraction boreholes in coal seams: A review of processes, challenges and strategies</t>
  </si>
  <si>
    <t>Understanding the multi-scale structure and physicochemical properties of millet starch with varied amylose content</t>
  </si>
  <si>
    <t>43</t>
  </si>
  <si>
    <t>The Application of Cold Plasma Technology in Low-Moisture Foods</t>
  </si>
  <si>
    <t>42</t>
  </si>
  <si>
    <t>Research progress of NiFe2O4 electrode materials in supercapacitors: Preparation, modification, structural regulation, and future challenges</t>
  </si>
  <si>
    <t>36</t>
  </si>
  <si>
    <t>Memristor-Based Operant Conditioning Neural Network With Blocking and Competition Effects</t>
  </si>
  <si>
    <t>A novel image encryption algorithm based on DNA strand exchange and diffusion</t>
  </si>
  <si>
    <t>35</t>
  </si>
  <si>
    <t>Advancements and insights in thermal and water management of proton exchange membrane fuel cells: Challenges and prospects</t>
  </si>
  <si>
    <t>28</t>
  </si>
  <si>
    <t>Identification of human microRNA-disease association via low-rank approximation-based link propagation and multiple kernel learning</t>
  </si>
  <si>
    <t>张亚洲</t>
  </si>
  <si>
    <t>Frontiers of Computer Science</t>
  </si>
  <si>
    <t>计算机科学</t>
  </si>
  <si>
    <t>26</t>
  </si>
  <si>
    <t>Image encryption scheme based on improved four-dimensional chaotic system and evolutionary operators</t>
  </si>
  <si>
    <t>A general sufficient criterion for energy conservation in the Navier-Stokes system</t>
  </si>
  <si>
    <t>21</t>
  </si>
  <si>
    <t>Study on molten salt on torrefaction and subsequent pyrolysis of elm branches</t>
  </si>
  <si>
    <t>20</t>
  </si>
  <si>
    <t>Chickpea: Its Origin, Distribution, Nutrition, Benefits, Breeding, and Symbiotic Relationship with Mesorhizobium Species</t>
  </si>
  <si>
    <t>14</t>
  </si>
  <si>
    <t>Implementing Brain-Like Fear Generalization and Emotional Arousal Associated With Memory</t>
  </si>
  <si>
    <t>8</t>
  </si>
  <si>
    <t>Advanced strategies for enhancing electrochemical performance of NiAl LDH electrodes in supercapacitors</t>
  </si>
  <si>
    <t>张勇，高可政，高海丽</t>
  </si>
  <si>
    <t>新能源学院</t>
  </si>
  <si>
    <t>Coordination Chemistry Reviews</t>
  </si>
  <si>
    <t>化学</t>
  </si>
  <si>
    <t>7</t>
  </si>
  <si>
    <t>Short-term load forecasting based on temporal importance analysis and feature extraction</t>
  </si>
  <si>
    <t>季玉琦、和萍、刘小梅</t>
  </si>
  <si>
    <t>电气信息工程学院</t>
  </si>
  <si>
    <t>Electric Power Systems Research</t>
  </si>
  <si>
    <t>5</t>
  </si>
  <si>
    <t>YOLOV9-CBM: An Improved Fire Detection Algorithm Based on YOLOV9</t>
  </si>
  <si>
    <t>Ultrafast and ultrastable Na-ion storage in interface engineered MoS2/ MXene nanohybrids with nanoconfinement for high-performance sodium-ion capacitors</t>
  </si>
  <si>
    <t>肖元化，余述燕，杨清香，靳清贤，方少明</t>
  </si>
  <si>
    <t>材料与化学工程学院</t>
  </si>
  <si>
    <t>Chemical Engineering Journal</t>
  </si>
  <si>
    <t>Surface engineering of 1D Na-doped Pd/WO3 nanorods for chemiresistive H2 sensing</t>
  </si>
  <si>
    <t>Effects of microbial fermentation on the anti-inflammatory activity of Chinese yam polysaccharides</t>
  </si>
  <si>
    <t>李萌</t>
  </si>
  <si>
    <t>烟草科学与工程学院</t>
  </si>
  <si>
    <t>Frontiers in Nutrition</t>
  </si>
  <si>
    <t>临床医学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</si>
</sst>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rgb="FF7030A0"/>
      <name val="Microsoft YaHei"/>
      <charset val="134"/>
    </font>
    <font>
      <sz val="11"/>
      <color rgb="FF000000"/>
      <name val="Microsoft YaHei"/>
      <charset val="134"/>
    </font>
    <font>
      <b/>
      <sz val="11"/>
      <color rgb="FFFF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7030A0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7030A0"/>
      </left>
      <right/>
      <top style="medium">
        <color rgb="FF7030A0"/>
      </top>
      <bottom style="thin">
        <color rgb="FF7030A0"/>
      </bottom>
      <diagonal/>
    </border>
    <border>
      <left/>
      <right/>
      <top style="medium">
        <color rgb="FF7030A0"/>
      </top>
      <bottom style="thin">
        <color rgb="FF7030A0"/>
      </bottom>
      <diagonal/>
    </border>
    <border>
      <left/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5" borderId="9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10">
      <alignment vertical="center"/>
    </xf>
    <xf numFmtId="0" fontId="10" fillId="0" borderId="10">
      <alignment vertical="center"/>
    </xf>
    <xf numFmtId="0" fontId="11" fillId="0" borderId="11">
      <alignment vertical="center"/>
    </xf>
    <xf numFmtId="0" fontId="11" fillId="0" borderId="0">
      <alignment vertical="center"/>
    </xf>
    <xf numFmtId="0" fontId="12" fillId="6" borderId="12">
      <alignment vertical="center"/>
    </xf>
    <xf numFmtId="0" fontId="13" fillId="7" borderId="13">
      <alignment vertical="center"/>
    </xf>
    <xf numFmtId="0" fontId="14" fillId="7" borderId="12">
      <alignment vertical="center"/>
    </xf>
    <xf numFmtId="0" fontId="15" fillId="8" borderId="14">
      <alignment vertical="center"/>
    </xf>
    <xf numFmtId="0" fontId="16" fillId="0" borderId="15">
      <alignment vertical="center"/>
    </xf>
    <xf numFmtId="0" fontId="17" fillId="0" borderId="16">
      <alignment vertical="center"/>
    </xf>
    <xf numFmtId="0" fontId="18" fillId="9" borderId="0">
      <alignment vertical="center"/>
    </xf>
    <xf numFmtId="0" fontId="19" fillId="10" borderId="0">
      <alignment vertical="center"/>
    </xf>
    <xf numFmtId="0" fontId="20" fillId="11" borderId="0">
      <alignment vertical="center"/>
    </xf>
    <xf numFmtId="0" fontId="21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2" fillId="33" borderId="0">
      <alignment vertical="center"/>
    </xf>
    <xf numFmtId="0" fontId="22" fillId="34" borderId="0">
      <alignment vertical="center"/>
    </xf>
    <xf numFmtId="0" fontId="21" fillId="35" borderId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&#32993;&#31283;\&#23398;&#31185;&#20998;&#26512;\2025\2025&#24180;7&#26376;\wos&#39640;&#34987;&#2434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带WOS本期"/>
      <sheetName val="不带WOS本期"/>
      <sheetName val="导出计数_出版物"/>
      <sheetName val="导出计数_出版年"/>
      <sheetName val="导出计数_ESI学科"/>
      <sheetName val="导出计数_学院"/>
      <sheetName val="本期新增"/>
      <sheetName val="Sheet1"/>
    </sheetNames>
    <sheetDataSet>
      <sheetData sheetId="0" refreshError="1"/>
      <sheetData sheetId="1" refreshError="1"/>
      <sheetData sheetId="2" refreshError="1">
        <row r="1">
          <cell r="A1" t="str">
            <v>文章题目</v>
          </cell>
          <cell r="B1" t="str">
            <v>作者</v>
          </cell>
          <cell r="C1" t="str">
            <v>学院</v>
          </cell>
          <cell r="D1" t="str">
            <v>出版物</v>
          </cell>
          <cell r="E1" t="str">
            <v>ESI学科</v>
          </cell>
        </row>
        <row r="2">
          <cell r="A2" t="str">
            <v>Nanostructured materials for photocatalysis</v>
          </cell>
          <cell r="B2" t="str">
            <v>许春平</v>
          </cell>
          <cell r="C2" t="str">
            <v>烟草科学与工程学院</v>
          </cell>
          <cell r="D2" t="str">
            <v>Chemical Society Reviews</v>
          </cell>
          <cell r="E2" t="str">
            <v>化学</v>
          </cell>
        </row>
        <row r="3">
          <cell r="A3" t="str">
            <v>Recent catalytic routes for the preparation and the upgrading of biomass derived furfural and 5-hydroxymethylfurfural</v>
          </cell>
          <cell r="B3" t="str">
            <v>许春平</v>
          </cell>
          <cell r="C3" t="str">
            <v>烟草科学与工程学院</v>
          </cell>
          <cell r="D3" t="str">
            <v>Chemical Society Reviews</v>
          </cell>
          <cell r="E3" t="str">
            <v>化学</v>
          </cell>
        </row>
        <row r="4">
          <cell r="A4" t="str">
            <v>Ultrafast Zn2+ Intercalation and Deintercalation in Vanadium Dioxide</v>
          </cell>
          <cell r="B4" t="str">
            <v>王力臻，王诗文</v>
          </cell>
          <cell r="C4" t="str">
            <v>材料与化学工程学院</v>
          </cell>
          <cell r="D4" t="str">
            <v>Advanced Materials</v>
          </cell>
          <cell r="E4" t="str">
            <v>材料科学</v>
          </cell>
        </row>
        <row r="5">
          <cell r="A5" t="str">
            <v>Metal-organic framework-based materials as an emerging platform for advanced electrochemical sensing</v>
          </cell>
          <cell r="B5" t="str">
            <v>刘春森</v>
          </cell>
          <cell r="C5" t="str">
            <v>新能源学院</v>
          </cell>
          <cell r="D5" t="str">
            <v>Coordination Chemistry Reviews</v>
          </cell>
          <cell r="E5" t="str">
            <v>化学</v>
          </cell>
        </row>
        <row r="6">
          <cell r="A6" t="str">
            <v>Selective separation of methyl orange from water using magnetic ZIF-67 composites</v>
          </cell>
          <cell r="B6" t="str">
            <v>杨清香，任爽爽，赵倩倩， 陆冉，陈志军</v>
          </cell>
          <cell r="C6" t="str">
            <v>材料与化学工程学院</v>
          </cell>
          <cell r="D6" t="str">
            <v>Chemical Engineering Journal</v>
          </cell>
          <cell r="E6" t="str">
            <v>工程学</v>
          </cell>
        </row>
        <row r="7">
          <cell r="A7" t="str">
            <v>Environmental Application, Fate, Effects, and Concerns of Ionic Liquids: A Review</v>
          </cell>
          <cell r="B7" t="str">
            <v>庞龙</v>
          </cell>
          <cell r="C7" t="str">
            <v>材料与化学工程学院</v>
          </cell>
          <cell r="D7" t="str">
            <v>Environmental Science &amp; Technology</v>
          </cell>
          <cell r="E7" t="str">
            <v>环境科学/生态学</v>
          </cell>
        </row>
        <row r="8">
          <cell r="A8" t="str">
            <v>Inactivation mechanisms of non-thermal plasma on microbes: A review</v>
          </cell>
          <cell r="B8" t="str">
            <v>相启森</v>
          </cell>
          <cell r="C8" t="str">
            <v>食品与生物工程学院</v>
          </cell>
          <cell r="D8" t="str">
            <v>Food Control</v>
          </cell>
          <cell r="E8" t="str">
            <v>农业科学</v>
          </cell>
        </row>
        <row r="9">
          <cell r="A9" t="str">
            <v>An insight into anti-inflammatory effects of natural polysaccharides</v>
          </cell>
          <cell r="B9" t="str">
            <v>侯春彦，杨留枝，冀晓龙</v>
          </cell>
          <cell r="C9" t="str">
            <v>食品与生物工程学院</v>
          </cell>
          <cell r="D9" t="str">
            <v>international Journal of Biological Macromolecules</v>
          </cell>
          <cell r="E9" t="str">
            <v>生物与生物化学</v>
          </cell>
        </row>
        <row r="10">
          <cell r="A10" t="str">
            <v>Use of high-intensity ultrasound to improve emulsifying properties of chicken myofibrillar protein and enhance the rheological properties and stability of the emulsion</v>
          </cell>
          <cell r="B10" t="str">
            <v>李可，赵颖颖，扶磊，白艳红</v>
          </cell>
          <cell r="C10" t="str">
            <v>食品与生物工程学院</v>
          </cell>
          <cell r="D10" t="str">
            <v>Food Hydrocolloids</v>
          </cell>
          <cell r="E10" t="str">
            <v>农业科学</v>
          </cell>
        </row>
        <row r="11">
          <cell r="A11" t="str">
            <v>Recent advances and challenges in biomass -derived porous carbon nanomaterials for supercapacitors</v>
          </cell>
          <cell r="B11" t="str">
            <v>李子炯，郭东方，刘燕月， 王海燕，王伶俐</v>
          </cell>
          <cell r="C11" t="str">
            <v>电子信息学院</v>
          </cell>
          <cell r="D11" t="str">
            <v>Chemical Engineering Journal</v>
          </cell>
          <cell r="E11" t="str">
            <v>工程学</v>
          </cell>
        </row>
        <row r="12">
          <cell r="A12" t="str">
            <v>Simultaneous Trapping of C2H2 and C2H6 from a Ternary Mixture of C2H2/C2H4/C2H6 in a Robust Metal-Organic Framework for the Purification of C2H4</v>
          </cell>
          <cell r="B12" t="str">
            <v>陈迪明</v>
          </cell>
          <cell r="C12" t="str">
            <v>材料与化学工程学院</v>
          </cell>
          <cell r="D12" t="str">
            <v>Angewandte Chemie-international Edition</v>
          </cell>
          <cell r="E12" t="str">
            <v>化学</v>
          </cell>
        </row>
        <row r="13">
          <cell r="A13" t="str">
            <v>Three-dimensional core-shell Fe3O4/Polyaniline coaxial heterogeneous nanonets: Preparation and high performance supercapacitor electrodes</v>
          </cell>
          <cell r="B13" t="str">
            <v>吴诗德</v>
          </cell>
          <cell r="C13" t="str">
            <v>材料与化学工程学院</v>
          </cell>
          <cell r="D13" t="str">
            <v>Electrochimica Acta</v>
          </cell>
          <cell r="E13" t="str">
            <v>化学</v>
          </cell>
        </row>
        <row r="14">
          <cell r="A14" t="str">
            <v>An IGDT-based risk-involved optimal bidding strategy for hydrogen storage-based intelligent parking lot of electric vehicles</v>
          </cell>
          <cell r="B14" t="str">
            <v>刘君</v>
          </cell>
          <cell r="C14" t="str">
            <v>经济与管理学院</v>
          </cell>
          <cell r="D14" t="str">
            <v>Journal of Energy Storage</v>
          </cell>
          <cell r="E14" t="str">
            <v>工程学</v>
          </cell>
        </row>
        <row r="15">
          <cell r="A15" t="str">
            <v>A new bio-inspired optimisation algorithm: Bird Swarm Algorithm</v>
          </cell>
          <cell r="B15" t="str">
            <v>芦立华</v>
          </cell>
          <cell r="C15" t="str">
            <v>数学与信息科学学院</v>
          </cell>
          <cell r="D15" t="str">
            <v>Journal of Experimental &amp; Theoretical Artificial intelligence</v>
          </cell>
          <cell r="E15" t="str">
            <v>计算机科学</v>
          </cell>
        </row>
        <row r="16">
          <cell r="A16" t="str">
            <v>Functional metal-organic frameworks for catalytic applications</v>
          </cell>
          <cell r="B16" t="str">
            <v>许春平</v>
          </cell>
          <cell r="C16" t="str">
            <v>烟草科学与工程学院</v>
          </cell>
          <cell r="D16" t="str">
            <v>Coordination Chemistry Reviews</v>
          </cell>
          <cell r="E16" t="str">
            <v>化学</v>
          </cell>
        </row>
        <row r="17">
          <cell r="A17" t="str">
            <v>Semiconductive Copper(I)-Organic Frameworks for Efficient Light-Driven Hydrogen Generation Without Additional Photosensitizers and Cocatalysts</v>
          </cell>
          <cell r="B17" t="str">
            <v>史岽瑛，孙春肖，崔超杰，  刘春森，杜淼</v>
          </cell>
          <cell r="C17" t="str">
            <v>材料与化学工程学院</v>
          </cell>
          <cell r="D17" t="str">
            <v>Angewandte Chemie-international Edition</v>
          </cell>
          <cell r="E17" t="str">
            <v>化学</v>
          </cell>
        </row>
        <row r="18">
          <cell r="A18" t="str">
            <v>Three dimensional reduced graphene oxide/ZIF-67 aerogel: Effective removal cationic and anionic dyes from water</v>
          </cell>
          <cell r="B18" t="str">
            <v>杨清香，陆冉，任爽爽，   陈志军</v>
          </cell>
          <cell r="C18" t="str">
            <v>材料与化学工程学院</v>
          </cell>
          <cell r="D18" t="str">
            <v>Chemical Engineering Journal</v>
          </cell>
          <cell r="E18" t="str">
            <v>工程学</v>
          </cell>
        </row>
        <row r="19">
          <cell r="A19" t="str">
            <v>High-Abundance and Low-Cost Metal-Based Cathode Materials for Sodium-Ion Batteries: Problems, Progress, and Key Technologies</v>
          </cell>
          <cell r="B19" t="str">
            <v>王诗文</v>
          </cell>
          <cell r="C19" t="str">
            <v>新能源学院</v>
          </cell>
          <cell r="D19" t="str">
            <v>Advanced Energy Materials</v>
          </cell>
          <cell r="E19" t="str">
            <v>材料科学</v>
          </cell>
        </row>
        <row r="20">
          <cell r="A20" t="str">
            <v>Metagenomic analysis of gut microbiota modulatory effects of jujube (Ziziphus jujuba Mill.) polysaccharides in a colorectal cancer mouse model</v>
          </cell>
          <cell r="B20" t="str">
            <v>冀晓龙，侯春彦，闫溢哲</v>
          </cell>
          <cell r="C20" t="str">
            <v>食品与生物工程学院</v>
          </cell>
          <cell r="D20" t="str">
            <v>Food &amp; Function</v>
          </cell>
          <cell r="E20" t="str">
            <v>农业科学</v>
          </cell>
        </row>
        <row r="21">
          <cell r="A21" t="str">
            <v>Synergistic photocatalysis of Cr(VI) reduction and 4-Chlorophenol degradation over hydroxylated α-Fe2O3 under visible light irradiation</v>
          </cell>
          <cell r="B21" t="str">
            <v>韩莉锋</v>
          </cell>
          <cell r="C21" t="str">
            <v>材料与化学工程学院</v>
          </cell>
          <cell r="D21" t="str">
            <v>Journal of Hazardous Materials</v>
          </cell>
          <cell r="E21" t="str">
            <v>工程学</v>
          </cell>
        </row>
        <row r="22">
          <cell r="A22" t="str">
            <v>Recent advances and challenges of electrode materials for flexible supercapacitors</v>
          </cell>
          <cell r="B22" t="str">
            <v>张勇，梅寒馨，曹阳，闫继，高海丽，罗河伟，王诗文，贾晓东，杨净，薛顺昌，周成刚，王利霞，桂阳海</v>
          </cell>
          <cell r="C22" t="str">
            <v>材料与化学工程学院</v>
          </cell>
          <cell r="D22" t="str">
            <v>Coordination Chemistry Reviews</v>
          </cell>
          <cell r="E22" t="str">
            <v>化学</v>
          </cell>
        </row>
        <row r="23">
          <cell r="A23" t="str">
            <v>Recent advances of loose nanofiltration membranes for dye/salt separation</v>
          </cell>
          <cell r="B23" t="str">
            <v>彭东来</v>
          </cell>
          <cell r="C23" t="str">
            <v>材料与化学工程学院</v>
          </cell>
          <cell r="D23" t="str">
            <v>Separation and Purification Technology</v>
          </cell>
          <cell r="E23" t="str">
            <v>化学</v>
          </cell>
        </row>
        <row r="24">
          <cell r="A24" t="str">
            <v>Sandwich-like NiCo layered double hydroxide/reduced graphene oxide nanocomposite cathodes for high energy density asymmetric supercapacitors</v>
          </cell>
          <cell r="B24" t="str">
            <v>吴诗德</v>
          </cell>
          <cell r="C24" t="str">
            <v>材料与化学工程学院</v>
          </cell>
          <cell r="D24" t="str">
            <v>Dalton Transactions</v>
          </cell>
          <cell r="E24" t="str">
            <v>化学</v>
          </cell>
        </row>
        <row r="25">
          <cell r="A25" t="str">
            <v>Event-Triggered Communication and Annular Finite-Time H∞ Filtering for Networked Switched Systems</v>
          </cell>
          <cell r="B25" t="str">
            <v>任航丽</v>
          </cell>
          <cell r="C25" t="str">
            <v>电气信息工程学院</v>
          </cell>
          <cell r="D25" t="str">
            <v>IEEE Transactions on Cybernetics</v>
          </cell>
          <cell r="E25" t="str">
            <v>计算机科学</v>
          </cell>
        </row>
        <row r="26">
          <cell r="A26" t="str">
            <v>Preferable phosphate sequestration by nano-La(III) (hydr)oxides modified wheat straw with excellent properties in regeneration</v>
          </cell>
          <cell r="B26" t="str">
            <v>陈凤华</v>
          </cell>
          <cell r="C26" t="str">
            <v>材料与化学工程学院</v>
          </cell>
          <cell r="D26" t="str">
            <v>Chemical Engineering Journal</v>
          </cell>
          <cell r="E26" t="str">
            <v>工程学</v>
          </cell>
        </row>
        <row r="27">
          <cell r="A27" t="str">
            <v>Waste-to-wealth: biowaste valorization into valuable bio(nano)materials</v>
          </cell>
          <cell r="B27" t="str">
            <v>许春平</v>
          </cell>
          <cell r="C27" t="str">
            <v>烟草科学与工程学院</v>
          </cell>
          <cell r="D27" t="str">
            <v>Chemical Society Reviews</v>
          </cell>
          <cell r="E27" t="str">
            <v>化学</v>
          </cell>
        </row>
        <row r="28">
          <cell r="A28" t="str">
            <v>Poly (vinyl butyral)/Graphene oxide/poly (methylhydrosiloxane) nanocomposite coating for improved aluminum alloy anticorrosion</v>
          </cell>
          <cell r="B28" t="str">
            <v>吴诗德</v>
          </cell>
          <cell r="C28" t="str">
            <v>材料与化学工程学院</v>
          </cell>
          <cell r="D28" t="str">
            <v>Polymer</v>
          </cell>
          <cell r="E28" t="str">
            <v>化学</v>
          </cell>
        </row>
        <row r="29">
          <cell r="A29" t="str">
            <v>Hierarchical nanocomposite electrocatalyst of bimetallic zeolitic imidazolate framework and MoS2 sheets for non-Pt methanol oxidation and water splitting</v>
          </cell>
          <cell r="B29" t="str">
            <v>刘永康，胡彬，吴诗德，王明花，张治红，崔冰冰，何领好，杜淼</v>
          </cell>
          <cell r="C29" t="str">
            <v>材料与化学工程学院</v>
          </cell>
          <cell r="D29" t="str">
            <v>Applied Catalysis B-Environmental</v>
          </cell>
          <cell r="E29" t="str">
            <v>化学</v>
          </cell>
        </row>
        <row r="30">
          <cell r="A30" t="str">
            <v>Covalent organic framework-based electrochemical aptasensors for the ultrasensitive detection of antibiotics</v>
          </cell>
          <cell r="B30" t="str">
            <v>王明花，胡梦瑶，刘嘉梦，郭川磐，彭东来，贾巧娟，何领好，张治红，杜淼</v>
          </cell>
          <cell r="C30" t="str">
            <v>材料与化学工程学院</v>
          </cell>
          <cell r="D30" t="str">
            <v>Biosensors &amp; Bioelectronics</v>
          </cell>
          <cell r="E30" t="str">
            <v>化学</v>
          </cell>
        </row>
        <row r="31">
          <cell r="A31" t="str">
            <v>A Classification-Based Surrogate-Assisted Evolutionary Algorithm for Expensive Many-Objective Optimization</v>
          </cell>
          <cell r="B31" t="str">
            <v>潘林强</v>
          </cell>
          <cell r="C31" t="str">
            <v>电气信息工程学院</v>
          </cell>
          <cell r="D31" t="str">
            <v>IEEE Transactions on Evolutionary Computation</v>
          </cell>
          <cell r="E31" t="str">
            <v>计算机科学</v>
          </cell>
        </row>
        <row r="32">
          <cell r="A32" t="str">
            <v>Construction of Ce-MOF@COF hybrid nanostructure: Label-free aptasensor for the ultrasensitive detection of oxytetracycline residues in aqueous solution environments</v>
          </cell>
          <cell r="B32" t="str">
            <v>马亚申，胡彬，何领好，   张治红</v>
          </cell>
          <cell r="C32" t="str">
            <v>材料与化学工程学院</v>
          </cell>
          <cell r="D32" t="str">
            <v>Biosensors &amp; Bioelectronics</v>
          </cell>
          <cell r="E32" t="str">
            <v>化学</v>
          </cell>
        </row>
        <row r="33">
          <cell r="A33" t="str">
            <v>Titanium dioxide encapsulated carbon-nitride nanosheets derived from MXene and melamine-cyanuric acid composite as a multifunctional electrocatalyst for hydrogen and oxygen evolution reaction and oxygen reduction reaction</v>
          </cell>
          <cell r="B33" t="str">
            <v>何领好，刘嘉梦，刘永康，崔冰冰，胡彬，王明花，田宽，宋英攀，吴诗德，张治红， 杜淼</v>
          </cell>
          <cell r="C33" t="str">
            <v>材料与化学工程学院</v>
          </cell>
          <cell r="D33" t="str">
            <v>Applied Catalysis B-Environmental</v>
          </cell>
          <cell r="E33" t="str">
            <v>化学</v>
          </cell>
        </row>
        <row r="34">
          <cell r="A34" t="str">
            <v>Structural characterization of polysaccharide from jujube (Ziziphus jujuba Mill.) fruit</v>
          </cell>
          <cell r="B34" t="str">
            <v>冀晓龙，程艳秋，田景元， 张思琪，史苗苗</v>
          </cell>
          <cell r="C34" t="str">
            <v>食品与生物工程学院</v>
          </cell>
          <cell r="D34" t="str">
            <v>Chemical and Biological Technologies in Agriculture</v>
          </cell>
          <cell r="E34" t="str">
            <v>农业科学</v>
          </cell>
        </row>
        <row r="35">
          <cell r="A35" t="str">
            <v>An Intelligent Fault Diagnosis Method for Lithium Battery Systems Based on Grid Search Support Vector Machine</v>
          </cell>
          <cell r="B35" t="str">
            <v>姚雷，房占鹏，肖艳秋，侯俊剑，付志军</v>
          </cell>
          <cell r="C35" t="str">
            <v>机电工程学院</v>
          </cell>
          <cell r="D35" t="str">
            <v>Energy</v>
          </cell>
          <cell r="E35" t="str">
            <v>工程学</v>
          </cell>
        </row>
        <row r="36">
          <cell r="A36" t="str">
            <v>A review of electrochemical energy storage behaviors based on pristine metal-organic frameworks and their composites</v>
          </cell>
          <cell r="B36" t="str">
            <v>刘春森</v>
          </cell>
          <cell r="C36" t="str">
            <v>新能源学院</v>
          </cell>
          <cell r="D36" t="str">
            <v>Coordination Chemistry Reviews</v>
          </cell>
          <cell r="E36" t="str">
            <v>化学</v>
          </cell>
        </row>
        <row r="37">
          <cell r="A37" t="str">
            <v>CoOx/CoNy nanoparticles encapsulated carbon-nitride nanosheets as an efficiently trifunctional electrocatalyst for overall water splitting and Zn-air battery</v>
          </cell>
          <cell r="B37" t="str">
            <v>刘嘉梦，王常宝，王恒，荣飞龙，何领好，娄亚飞，张帅，张治红，杜淼</v>
          </cell>
          <cell r="C37" t="str">
            <v>材料与化学工程学院</v>
          </cell>
          <cell r="D37" t="str">
            <v>Applied Catalysis B-Environmental</v>
          </cell>
          <cell r="E37" t="str">
            <v>化学</v>
          </cell>
        </row>
        <row r="38">
          <cell r="A38" t="str">
            <v>Evaluation of ecological city and analysis of obstacle factors under the background of high-quality development: Taking cities in the Yellow River Basin as examples</v>
          </cell>
          <cell r="B38" t="str">
            <v>陈昱</v>
          </cell>
          <cell r="C38" t="str">
            <v>经济与管理学院</v>
          </cell>
          <cell r="D38" t="str">
            <v>Ecological indicators</v>
          </cell>
          <cell r="E38" t="str">
            <v>环境科学/生态学</v>
          </cell>
        </row>
        <row r="39">
          <cell r="A39" t="str">
            <v>Effect of pH-shifting treatment on structural and heat induced gel properties of peanut protein isolate</v>
          </cell>
          <cell r="B39" t="str">
            <v>栗俊广，吴萌萌，望运滔， 李可，杜娟，白艳红</v>
          </cell>
          <cell r="C39" t="str">
            <v>食品与生物工程学院</v>
          </cell>
          <cell r="D39" t="str">
            <v>Food Chemistry</v>
          </cell>
          <cell r="E39" t="str">
            <v>农业科学</v>
          </cell>
        </row>
        <row r="40">
          <cell r="A40" t="str">
            <v>Metal-organic frameworks (MOFs) based electrochemical biosensors for early cancer diagnosis in vitro</v>
          </cell>
          <cell r="B40" t="str">
            <v>张帅，荣飞龙，郭川磐，段奉和，何领好，王明花，张治红，杜淼</v>
          </cell>
          <cell r="C40" t="str">
            <v>材料与化学工程学院</v>
          </cell>
          <cell r="D40" t="str">
            <v>Coordination Chemistry Reviews</v>
          </cell>
          <cell r="E40" t="str">
            <v>化学</v>
          </cell>
        </row>
        <row r="41">
          <cell r="A41" t="str">
            <v>Antibacterial activity and a membrane damage mechanism of plasma- activated water against Pseudomonas deceptionensis CM2</v>
          </cell>
          <cell r="B41" t="str">
            <v>相启森，牛力源，赵电波，李可，白艳红</v>
          </cell>
          <cell r="C41" t="str">
            <v>食品与生物工程学院</v>
          </cell>
          <cell r="D41" t="str">
            <v>Lwt-Food Science and Technology</v>
          </cell>
          <cell r="E41" t="str">
            <v>农业科学</v>
          </cell>
        </row>
        <row r="42">
          <cell r="A42" t="str">
            <v>An innovative quasi-zero stiffness isolator with three pairs of oblique springs</v>
          </cell>
          <cell r="B42" t="str">
            <v>赵峰</v>
          </cell>
          <cell r="C42" t="str">
            <v>机电工程学院</v>
          </cell>
          <cell r="D42" t="str">
            <v>international Journal of Mechanical Sciences</v>
          </cell>
          <cell r="E42" t="str">
            <v>工程学</v>
          </cell>
        </row>
        <row r="43">
          <cell r="A43" t="str">
            <v>Metal-organic framework supported Au nanoparticles with organosilicone coating for high-efficiency electrocatalytic N2 reduction to NH3</v>
          </cell>
          <cell r="B43" t="str">
            <v>张治红，杜淼</v>
          </cell>
          <cell r="C43" t="str">
            <v>新能源学院</v>
          </cell>
          <cell r="D43" t="str">
            <v>Applied Catalysis B-Environment and Energy</v>
          </cell>
          <cell r="E43" t="str">
            <v>化学</v>
          </cell>
        </row>
        <row r="44">
          <cell r="A44" t="str">
            <v>An Insight into the Research ConcerningPanax ginsengC. A. Meyer Polysaccharides: A Review</v>
          </cell>
          <cell r="B44" t="str">
            <v>冀晓龙，侯春彦，史苗苗， 闫溢哲，刘延奇</v>
          </cell>
          <cell r="C44" t="str">
            <v>食品与生物工程学院</v>
          </cell>
          <cell r="D44" t="str">
            <v>Food Reviews international</v>
          </cell>
          <cell r="E44" t="str">
            <v>农业科学</v>
          </cell>
        </row>
        <row r="45">
          <cell r="A45" t="str">
            <v>Effect of plasma-activated water on the structure and in vitro digestibility of waxy and normal maize starches during heat-moisture treatment</v>
          </cell>
          <cell r="B45" t="str">
            <v>闫溢哲，冯琳琳，史苗苗， 崔畅，刘延奇</v>
          </cell>
          <cell r="C45" t="str">
            <v>食品与生物工程学院</v>
          </cell>
          <cell r="D45" t="str">
            <v>Food Chemistry</v>
          </cell>
          <cell r="E45" t="str">
            <v>农业科学</v>
          </cell>
        </row>
        <row r="46">
          <cell r="A46" t="str">
            <v>BODIPY as a Multifunctional Theranostic Reagent in Biomedicine: Self-Assembly, Properties, and Applications</v>
          </cell>
          <cell r="B46" t="str">
            <v>周立明</v>
          </cell>
          <cell r="C46" t="str">
            <v>材料与化学工程学院</v>
          </cell>
          <cell r="D46" t="str">
            <v>Advanced Materials</v>
          </cell>
          <cell r="E46" t="str">
            <v>材料科学</v>
          </cell>
        </row>
        <row r="47">
          <cell r="A47" t="str">
            <v>Can Digital Transformation Promote Green Technology Innovation?</v>
          </cell>
          <cell r="B47" t="str">
            <v>薛龙，张倩瑜，张雪蟒，   李程宇</v>
          </cell>
          <cell r="C47" t="str">
            <v>经济与管理学院</v>
          </cell>
          <cell r="D47" t="str">
            <v>Sustainability</v>
          </cell>
          <cell r="E47" t="str">
            <v>环境科学/生态学</v>
          </cell>
        </row>
        <row r="48">
          <cell r="A48" t="str">
            <v>Structural characterization and antioxidant activity of a novel high-molecular-weight polysaccharide from Ziziphus Jujuba cv. Muzao</v>
          </cell>
          <cell r="B48" t="str">
            <v>冀晓龙，郭建行，丁德启， 高杰，郝李瑞，刘延奇</v>
          </cell>
          <cell r="C48" t="str">
            <v>食品与生物工程学院</v>
          </cell>
          <cell r="D48" t="str">
            <v>Journal of Food Measurement and Characterization</v>
          </cell>
          <cell r="E48" t="str">
            <v>农业科学</v>
          </cell>
        </row>
        <row r="49">
          <cell r="A49" t="str">
            <v>Recent progress in the research of Angelica sinensis (Oliv.) Diels polysaccharides: extraction, purification, structure and bioactivities</v>
          </cell>
          <cell r="B49" t="str">
            <v>侯春彦，尹明松，王慧茹， 冀晓龙</v>
          </cell>
          <cell r="C49" t="str">
            <v>食品与生物工程学院</v>
          </cell>
          <cell r="D49" t="str">
            <v>Chemical and Biological Technologies in Agriculture</v>
          </cell>
          <cell r="E49" t="str">
            <v>农业科学</v>
          </cell>
        </row>
        <row r="50">
          <cell r="A50" t="str">
            <v>Purification, Structure and Biological Activity of Pumpkin Polysaccharides: A Review</v>
          </cell>
          <cell r="B50" t="str">
            <v>冀晓龙，彭百祥，丁贺辉， 崔冰冰，闫溢哲</v>
          </cell>
          <cell r="C50" t="str">
            <v>食品与生物工程学院</v>
          </cell>
          <cell r="D50" t="str">
            <v>Food Reviews international</v>
          </cell>
          <cell r="E50" t="str">
            <v>农业科学</v>
          </cell>
        </row>
        <row r="51">
          <cell r="A51" t="str">
            <v>Metal-organic frameworks (MOFs) based chemosensors/biosensors for analysis of food contaminants</v>
          </cell>
          <cell r="B51" t="str">
            <v>张治红，娄亚飞，郭川磐，贾巧娟，宋英攀，田稼越，张帅，王明花，何领好，杜淼</v>
          </cell>
          <cell r="C51" t="str">
            <v>材料与化学工程学院</v>
          </cell>
          <cell r="D51" t="str">
            <v>Trends in Food Science &amp; Technology</v>
          </cell>
          <cell r="E51" t="str">
            <v>农业科学</v>
          </cell>
        </row>
        <row r="52">
          <cell r="A52" t="str">
            <v>Nickel-catalyzed formation of quaternary carbon centers using tertiary alkyl electrophiles</v>
          </cell>
          <cell r="B52" t="str">
            <v>尹志刚</v>
          </cell>
          <cell r="C52" t="str">
            <v>材料与化学工程学院</v>
          </cell>
          <cell r="D52" t="str">
            <v>Chemical Society Reviews</v>
          </cell>
          <cell r="E52" t="str">
            <v>化学</v>
          </cell>
        </row>
        <row r="53">
          <cell r="A53" t="str">
            <v>EEG Based Emotion Recognition: A Tutorial and Review</v>
          </cell>
          <cell r="B53" t="str">
            <v>张亚洲</v>
          </cell>
          <cell r="C53" t="str">
            <v>软件学院</v>
          </cell>
          <cell r="D53" t="str">
            <v>Acm Computing Surveys</v>
          </cell>
          <cell r="E53" t="str">
            <v>计算机科学</v>
          </cell>
        </row>
        <row r="54">
          <cell r="A54" t="str">
            <v>Adaptive Dynamic Surface Control With Disturbance Observers for Battery/Supercapacitor-Based Hybrid Energy Sources in Electric Vehicles</v>
          </cell>
          <cell r="B54" t="str">
            <v>申永鹏</v>
          </cell>
          <cell r="C54" t="str">
            <v>电气信息工程学院</v>
          </cell>
          <cell r="D54" t="str">
            <v>IEEE Transactions on Transportation Electrification</v>
          </cell>
          <cell r="E54" t="str">
            <v>工程学</v>
          </cell>
        </row>
        <row r="55">
          <cell r="A55" t="str">
            <v>Double phase anisotropic variational problems and combined effects of reaction and absorption terms</v>
          </cell>
          <cell r="B55" t="str">
            <v>张启虎</v>
          </cell>
          <cell r="C55" t="str">
            <v>数学与信息科学学院</v>
          </cell>
          <cell r="D55" t="str">
            <v>Journal De Mathematiques Pures Et Appliquees</v>
          </cell>
          <cell r="E55" t="str">
            <v>数学</v>
          </cell>
        </row>
        <row r="56">
          <cell r="A56" t="str">
            <v>Bixbyite-type Ln2O3 as promoters of metallic Ni for alkaline electrocatalytic hydrogen evolution</v>
          </cell>
          <cell r="B56" t="str">
            <v>张治红，杜淼</v>
          </cell>
          <cell r="C56" t="str">
            <v>材料与化学工程学院</v>
          </cell>
          <cell r="D56" t="str">
            <v>Nature Communications</v>
          </cell>
          <cell r="E56" t="str">
            <v>化学</v>
          </cell>
        </row>
        <row r="57">
          <cell r="A57" t="str">
            <v>Review on the preparation and performance of paraffin-based phase change microcapsules for heat storage</v>
          </cell>
          <cell r="B57" t="str">
            <v>常志娟，王凯，吴学红，高磊，王强伟，刘鹤，王燕令，张琦</v>
          </cell>
          <cell r="C57" t="str">
            <v>食品与生物工程学院</v>
          </cell>
          <cell r="D57" t="str">
            <v>Journal of Energy Storage</v>
          </cell>
          <cell r="E57" t="str">
            <v>工程学</v>
          </cell>
        </row>
        <row r="58">
          <cell r="A58" t="str">
            <v>Effects of combined treatment with ultrasound and pH shifting on foaming properties of chickpea protein isolate</v>
          </cell>
          <cell r="B58" t="str">
            <v>望运滔，相启森，李可，   白艳红</v>
          </cell>
          <cell r="C58" t="str">
            <v>食品与生物工程学院</v>
          </cell>
          <cell r="D58" t="str">
            <v>Food Hydrocolloids</v>
          </cell>
          <cell r="E58" t="str">
            <v>农业科学</v>
          </cell>
        </row>
        <row r="59">
          <cell r="A59" t="str">
            <v>Achieving resilience through smart cities? Evidence from China</v>
          </cell>
          <cell r="B59" t="str">
            <v>朱梦珂，乔钰荣</v>
          </cell>
          <cell r="C59" t="str">
            <v>经济与管理学院</v>
          </cell>
          <cell r="D59" t="str">
            <v>Habitat International</v>
          </cell>
          <cell r="E59" t="str">
            <v>社会科学总论</v>
          </cell>
        </row>
        <row r="60">
          <cell r="A60" t="str">
            <v>Memristor-Based Neural Network Circuit With Multimode Generalization and Differentiation on Pavlov Associative Memory</v>
          </cell>
          <cell r="B60" t="str">
            <v>孙军伟，王洋洋，刘鹏，   王延峰</v>
          </cell>
          <cell r="C60" t="str">
            <v>电气信息工程学院</v>
          </cell>
          <cell r="D60" t="str">
            <v>IEEE Transactions on Cybernetics</v>
          </cell>
          <cell r="E60" t="str">
            <v>计算机科学</v>
          </cell>
        </row>
        <row r="61">
          <cell r="A61" t="str">
            <v>Vision-based navigation and guidance for agricultural autonomous vehicles and robots: A review</v>
          </cell>
          <cell r="B61" t="str">
            <v>刁智华</v>
          </cell>
          <cell r="C61" t="str">
            <v>电气信息工程学院</v>
          </cell>
          <cell r="D61" t="str">
            <v>Computers and Electronics in Agriculture</v>
          </cell>
          <cell r="E61" t="str">
            <v>计算机科学</v>
          </cell>
        </row>
        <row r="62">
          <cell r="A62" t="str">
            <v>Review on mechanisms and structure-activity relationship of hypoglycemic effects of polysaccharides from natural resources</v>
          </cell>
          <cell r="B62" t="str">
            <v>冀晓龙，郭建行，曹腾正，张婷婷，刘延奇，闫溢哲</v>
          </cell>
          <cell r="C62" t="str">
            <v>食品与生物工程学院</v>
          </cell>
          <cell r="D62" t="str">
            <v>Food Science and Human Wellness</v>
          </cell>
          <cell r="E62" t="str">
            <v>农业科学</v>
          </cell>
        </row>
        <row r="63">
          <cell r="A63" t="str">
            <v>Highly stretchable, self-healing, and adhesive polymeric eutectogel enabled by hydrogen-bond networks for wearable strain sensor</v>
          </cell>
          <cell r="B63" t="str">
            <v>樊凯奇，马永鹏，张晓静</v>
          </cell>
          <cell r="C63" t="str">
            <v>材料与化学工程学院</v>
          </cell>
          <cell r="D63" t="str">
            <v>Chemical Engineering Journal</v>
          </cell>
          <cell r="E63" t="str">
            <v>工程学</v>
          </cell>
        </row>
        <row r="64">
          <cell r="A64" t="str">
            <v>Copper-based polymer-metal-organic framework embedded with Ag nanoparticles: Long-acting and intelligent antibacterial activity and accelerated wound healing</v>
          </cell>
          <cell r="B64" t="str">
            <v>郭川磐，程芳，梁高磊，张帅，贾巧娟，何领好，张治红，杜淼</v>
          </cell>
          <cell r="C64" t="str">
            <v>材料与化学工程学院</v>
          </cell>
          <cell r="D64" t="str">
            <v>Chemical Engineering Journal</v>
          </cell>
          <cell r="E64" t="str">
            <v>工程学</v>
          </cell>
        </row>
        <row r="65">
          <cell r="A65" t="str">
            <v>LightingNet: An Integrated Learning Method for Low-Light Image Enhancement</v>
          </cell>
          <cell r="B65" t="str">
            <v>郭延晡</v>
          </cell>
          <cell r="C65" t="str">
            <v>软件学院</v>
          </cell>
          <cell r="D65" t="str">
            <v>IEEE Transactions on Computational Imaging</v>
          </cell>
          <cell r="E65" t="str">
            <v>工程学</v>
          </cell>
        </row>
        <row r="66">
          <cell r="A66" t="str">
            <v>A systematic review of machine learning methods applied to fuel cells in performance evaluation, durability prediction, and application monitoring</v>
          </cell>
          <cell r="B66" t="str">
            <v>明五一，孙培炎，都金光，李晓科，刘琨，郭旭东</v>
          </cell>
          <cell r="C66" t="str">
            <v>机电工程学院</v>
          </cell>
          <cell r="D66" t="str">
            <v>International Journal of Hydrogen Energy</v>
          </cell>
          <cell r="E66" t="str">
            <v>工程学</v>
          </cell>
        </row>
        <row r="67">
          <cell r="A67" t="str">
            <v>Context-Aware Poly(A) Signal Prediction Model via Deep Spatial-Temporal Neural Networks</v>
          </cell>
          <cell r="B67" t="str">
            <v>郭延晡，李朝阳</v>
          </cell>
          <cell r="C67" t="str">
            <v>软件学院</v>
          </cell>
          <cell r="D67" t="str">
            <v>IEEE Transactions on Neural Networks and Learning Systems</v>
          </cell>
          <cell r="E67" t="str">
            <v>计算机科学</v>
          </cell>
        </row>
        <row r="68">
          <cell r="A68" t="str">
            <v>Variational gated autoencoder-based feature extraction model for inferring disease-miRNA associations based on multiview features</v>
          </cell>
          <cell r="B68" t="str">
            <v>郭延晡</v>
          </cell>
          <cell r="C68" t="str">
            <v>软件学院</v>
          </cell>
          <cell r="D68" t="str">
            <v>Neural Networks</v>
          </cell>
          <cell r="E68" t="str">
            <v>计算机科学</v>
          </cell>
        </row>
        <row r="69">
          <cell r="A69" t="str">
            <v>Preparation and electrochemical properties of cobalt aluminum layered double hydroxide/carbon-based integrated composite electrode materials for supercapacitors</v>
          </cell>
          <cell r="B69" t="str">
            <v>张勇，薛顺昌，高海丽，   高可政</v>
          </cell>
          <cell r="C69" t="str">
            <v>新能源学院</v>
          </cell>
          <cell r="D69" t="str">
            <v>Electrochimica Acta</v>
          </cell>
          <cell r="E69" t="str">
            <v>化学</v>
          </cell>
        </row>
        <row r="70">
          <cell r="A70" t="str">
            <v>Agent-based modelling for market acceptance of electric vehicles: Evidence from China</v>
          </cell>
          <cell r="B70" t="str">
            <v>周福礼</v>
          </cell>
          <cell r="C70" t="str">
            <v>经济与管理学院</v>
          </cell>
          <cell r="D70" t="str">
            <v>Sustainable Production and Consumption</v>
          </cell>
          <cell r="E70" t="str">
            <v>社会科学总论</v>
          </cell>
        </row>
        <row r="71">
          <cell r="A71" t="str">
            <v>Activatable nano-photosensitizers for precise photodynamic cancer therapy</v>
          </cell>
          <cell r="B71" t="str">
            <v>李志恒，周立明，程洪波</v>
          </cell>
          <cell r="C71" t="str">
            <v>材料与化学工程学院</v>
          </cell>
          <cell r="D71" t="str">
            <v>Coordination Chemistry Reviews</v>
          </cell>
          <cell r="E71" t="str">
            <v>化学</v>
          </cell>
        </row>
        <row r="72">
          <cell r="A72" t="str">
            <v>A gradient-enhanced physics-informed neural networks method for the wave equation</v>
          </cell>
          <cell r="B72" t="str">
            <v>谢贵重，杜文辽 ，钟玉东，王良文</v>
          </cell>
          <cell r="C72" t="str">
            <v>机电工程学院</v>
          </cell>
          <cell r="D72" t="str">
            <v>Engineering Analysis With Boundary Elements</v>
          </cell>
          <cell r="E72" t="str">
            <v>工程学</v>
          </cell>
        </row>
        <row r="73">
          <cell r="A73" t="str">
            <v>Rational design of NiMn-based electrode materials for high-performance supercapacitors</v>
          </cell>
          <cell r="B73" t="str">
            <v>张勇，高海丽，高可政，曹阳</v>
          </cell>
          <cell r="C73" t="str">
            <v>新能源学院</v>
          </cell>
          <cell r="D73" t="str">
            <v>Coordination Chemistry Reviews</v>
          </cell>
          <cell r="E73" t="str">
            <v>化学</v>
          </cell>
        </row>
        <row r="74">
          <cell r="A74" t="str">
            <v>A Memristive Fully Connect Neural Network and Application of Medical Image Encryption Based on Central Diffusion Algorithm</v>
          </cell>
          <cell r="B74" t="str">
            <v>孙军伟，王延峰</v>
          </cell>
          <cell r="C74" t="str">
            <v>电气信息工程学院</v>
          </cell>
          <cell r="D74" t="str">
            <v>IEEE Transactions on industrial informatics</v>
          </cell>
          <cell r="E74" t="str">
            <v>工程学</v>
          </cell>
        </row>
        <row r="75">
          <cell r="A75" t="str">
            <v>Memristor-Based Circuit Design of PAD Emotional Space and Its Application in Mood Congruity</v>
          </cell>
          <cell r="B75" t="str">
            <v>孙军伟，王洋洋，刘鹏，   王延峰</v>
          </cell>
          <cell r="C75" t="str">
            <v>电气信息工程学院</v>
          </cell>
          <cell r="D75" t="str">
            <v>IEEE internet of Things Journal</v>
          </cell>
          <cell r="E75" t="str">
            <v>计算机科学</v>
          </cell>
        </row>
        <row r="76">
          <cell r="A76" t="str">
            <v>The impact of digital transformation of manufacturing on corporate performance-The mediating effect of business model innovation and the moderating effect of innovation capability</v>
          </cell>
          <cell r="B76" t="str">
            <v>王俭</v>
          </cell>
          <cell r="C76" t="str">
            <v>经济与管理学院</v>
          </cell>
          <cell r="D76" t="str">
            <v>Research in International Business and Finance</v>
          </cell>
          <cell r="E76" t="str">
            <v>经济与商业</v>
          </cell>
        </row>
        <row r="77">
          <cell r="A77" t="str">
            <v>Non-thermal plasma-assisted ammonia production: A review</v>
          </cell>
          <cell r="B77" t="str">
            <v>张军，李晓添，吴学红，程传晓</v>
          </cell>
          <cell r="C77" t="str">
            <v>新能源学院</v>
          </cell>
          <cell r="D77" t="str">
            <v>Energy Conversion and Management</v>
          </cell>
          <cell r="E77" t="str">
            <v>工程学</v>
          </cell>
        </row>
        <row r="78">
          <cell r="A78" t="str">
            <v>Co-Saliency Detection Guided by Group Weakly Supervised Learning</v>
          </cell>
          <cell r="B78" t="str">
            <v>钱晓亮，曾银凤，王慰，   张秋闻</v>
          </cell>
          <cell r="C78" t="str">
            <v>电气信息工程学院</v>
          </cell>
          <cell r="D78" t="str">
            <v>IEEE Transactions on Multimedia</v>
          </cell>
          <cell r="E78" t="str">
            <v>计算机科学</v>
          </cell>
        </row>
        <row r="79">
          <cell r="A79" t="str">
            <v>Efficient Privacy Preserving in IoMT With Blockchain and Lightweight Secret Sharing</v>
          </cell>
          <cell r="B79" t="str">
            <v>李朝阳，辛向军</v>
          </cell>
          <cell r="C79" t="str">
            <v>软件学院</v>
          </cell>
          <cell r="D79" t="str">
            <v>IEEE internet of Things Journal</v>
          </cell>
          <cell r="E79" t="str">
            <v>计算机科学</v>
          </cell>
        </row>
        <row r="80">
          <cell r="A80" t="str">
            <v>Memristor-Based Neural Network Circuit of Associative Memory With Overshadowing and Emotion Congruent Effect</v>
          </cell>
          <cell r="B80" t="str">
            <v>孙军伟，刘鹏，王延峰</v>
          </cell>
          <cell r="C80" t="str">
            <v>电气信息工程学院</v>
          </cell>
          <cell r="D80" t="str">
            <v>IEEE Transactions on Neural Networks and Learning Systems</v>
          </cell>
          <cell r="E80" t="str">
            <v>计算机科学</v>
          </cell>
        </row>
        <row r="81">
          <cell r="A81" t="str">
            <v>A comprehensive review of the lithium-ion battery state of health prognosis methods combining aging mechanism analysis</v>
          </cell>
          <cell r="B81" t="str">
            <v>肖艳秋，姚雷，房占鹏，申永鹏</v>
          </cell>
          <cell r="C81" t="str">
            <v>电气信息工程学院</v>
          </cell>
          <cell r="D81" t="str">
            <v>Journal of Energy Storage</v>
          </cell>
          <cell r="E81" t="str">
            <v>工程学</v>
          </cell>
        </row>
        <row r="82">
          <cell r="A82" t="str">
            <v>CEEMD-Fuzzy Control Energy Management of Hybrid Energy Storage Systems in Electric Vehicles</v>
          </cell>
          <cell r="B82" t="str">
            <v>申永鹏，谢俊超，姚雷，   肖艳秋</v>
          </cell>
          <cell r="C82" t="str">
            <v>电气信息工程学院</v>
          </cell>
          <cell r="D82" t="str">
            <v>IEEE Transactions On Energy Conversion</v>
          </cell>
          <cell r="E82" t="str">
            <v>工程学</v>
          </cell>
        </row>
        <row r="83">
          <cell r="A83" t="str">
            <v>A Multitask learning model for multimodal sarcasm, sentiment and emotion recognition in conversations</v>
          </cell>
          <cell r="B83" t="str">
            <v>郑倩</v>
          </cell>
          <cell r="C83" t="str">
            <v>软件学院</v>
          </cell>
          <cell r="D83" t="str">
            <v>Information Fusion</v>
          </cell>
          <cell r="E83" t="str">
            <v>计算机科学</v>
          </cell>
        </row>
        <row r="84">
          <cell r="A84" t="str">
            <v>Designing Symmetric Gradient Honeycomb Structures with Carbon-Coated Iron-Based Composites for High-Efficiency Microwave Absorption</v>
          </cell>
          <cell r="B84" t="str">
            <v>代海洋</v>
          </cell>
          <cell r="C84" t="str">
            <v>电子信息学院</v>
          </cell>
          <cell r="D84" t="str">
            <v>Nano-Micro Letters</v>
          </cell>
          <cell r="E84" t="str">
            <v>材料科学</v>
          </cell>
        </row>
        <row r="85">
          <cell r="A85" t="str">
            <v>Building a Bridge of Bounding Box Regression Between Oriented and Horizontal Object Detection in Remote Sensing Images</v>
          </cell>
          <cell r="B85" t="str">
            <v>钱晓亮，吴保坤，王慰</v>
          </cell>
          <cell r="C85" t="str">
            <v>电气信息工程学院</v>
          </cell>
          <cell r="D85" t="str">
            <v>IEEE Transactions on Geoscience and Remote Sensing</v>
          </cell>
          <cell r="E85" t="str">
            <v>地球科学</v>
          </cell>
        </row>
        <row r="86">
          <cell r="A86" t="str">
            <v>Multi-Interface Engineering of Self-Supported Nickel/Yttrium Oxide Electrode Enables Kinetically Accelerated and Ultra-Stable Alkaline Hydrogen Evolution at Industrial-Level Current Density</v>
          </cell>
          <cell r="B86" t="str">
            <v>杜淼</v>
          </cell>
          <cell r="C86" t="str">
            <v>新能源学院</v>
          </cell>
          <cell r="D86" t="str">
            <v>Advanced Energy Materials</v>
          </cell>
          <cell r="E86" t="str">
            <v>材料科学</v>
          </cell>
        </row>
        <row r="87">
          <cell r="A87" t="str">
            <v>Lanthanide bimetallic MOF-based fluorescent sensor for sensitive and visual detection of sulfamerazine and malachite</v>
          </cell>
          <cell r="B87" t="str">
            <v>岳晓月，白艳红</v>
          </cell>
          <cell r="C87" t="str">
            <v>食品与生物工程学院</v>
          </cell>
          <cell r="D87" t="str">
            <v>Food Chemistry</v>
          </cell>
          <cell r="E87" t="str">
            <v>农业科学</v>
          </cell>
        </row>
        <row r="88">
          <cell r="A88" t="str">
            <v>Plugging methods for underground gas extraction boreholes in coal seams: A review of processes, challenges and strategies</v>
          </cell>
          <cell r="B88" t="str">
            <v>娄振，姚浩伟</v>
          </cell>
          <cell r="C88" t="str">
            <v>建筑环境工程学院</v>
          </cell>
          <cell r="D88" t="str">
            <v>Gas Science and Engineering</v>
          </cell>
          <cell r="E88" t="str">
            <v>工程学</v>
          </cell>
        </row>
        <row r="89">
          <cell r="A89" t="str">
            <v>The Application of Cold Plasma Technology in Low-Moisture Foods</v>
          </cell>
          <cell r="B89" t="str">
            <v>相启森</v>
          </cell>
          <cell r="C89" t="str">
            <v>食品与生物工程学院</v>
          </cell>
          <cell r="D89" t="str">
            <v>Food Engineering Reviews</v>
          </cell>
          <cell r="E89" t="str">
            <v>农业科学</v>
          </cell>
        </row>
        <row r="90">
          <cell r="A90" t="str">
            <v>Understanding the multi-scale structure and physicochemical properties of millet starch with varied amylose content</v>
          </cell>
          <cell r="B90" t="str">
            <v>王宏伟</v>
          </cell>
          <cell r="C90" t="str">
            <v>食品与生物工程学院</v>
          </cell>
          <cell r="D90" t="str">
            <v>Food Chemistry</v>
          </cell>
          <cell r="E90" t="str">
            <v>农业科学</v>
          </cell>
        </row>
        <row r="91">
          <cell r="A91" t="str">
            <v>Physical and emulsifying properties of pea protein: influence of combined physical modification by flaxseed gum and ultrasonic treatment</v>
          </cell>
          <cell r="B91" t="str">
            <v>禹晓</v>
          </cell>
          <cell r="C91" t="str">
            <v>食品与生物工程学院</v>
          </cell>
          <cell r="D91" t="str">
            <v>Food Science and Human Wellness</v>
          </cell>
          <cell r="E91" t="str">
            <v>农业科学</v>
          </cell>
        </row>
        <row r="92">
          <cell r="A92" t="str">
            <v>A novel image encryption algorithm based on DNA strand exchange and diffusion</v>
          </cell>
          <cell r="B92" t="str">
            <v>黄春</v>
          </cell>
          <cell r="C92" t="str">
            <v>电气信息工程学院</v>
          </cell>
          <cell r="D92" t="str">
            <v>Applied Mathematics and Computation</v>
          </cell>
          <cell r="E92" t="str">
            <v>数学</v>
          </cell>
        </row>
        <row r="93">
          <cell r="A93" t="str">
            <v>Memristor-Based Operant Conditioning Neural Network With Blocking and Competition Effects</v>
          </cell>
          <cell r="B93" t="str">
            <v>孙军伟，王延峰</v>
          </cell>
          <cell r="C93" t="str">
            <v>电气信息工程学院</v>
          </cell>
          <cell r="D93" t="str">
            <v>IEEE Transactions on Industrial Informatics</v>
          </cell>
          <cell r="E93" t="str">
            <v>工程学</v>
          </cell>
        </row>
        <row r="94">
          <cell r="A94" t="str">
            <v>Research progress of NiFe2O4 electrode materials in supercapacitors: Preparation, modification, structural regulation, and future challenges</v>
          </cell>
          <cell r="B94" t="str">
            <v>张勇，高可政，高海丽</v>
          </cell>
          <cell r="C94" t="str">
            <v>新能源学院</v>
          </cell>
          <cell r="D94" t="str">
            <v>Coordination Chemistry Reviews</v>
          </cell>
          <cell r="E94" t="str">
            <v>化学</v>
          </cell>
        </row>
        <row r="95">
          <cell r="A95" t="str">
            <v>Image encryption scheme based on improved four-dimensional chaotic system and evolutionary operators</v>
          </cell>
          <cell r="B95" t="str">
            <v>牛莹</v>
          </cell>
          <cell r="C95" t="str">
            <v>建筑环境工程学院</v>
          </cell>
          <cell r="D95" t="str">
            <v>Scientific Reports</v>
          </cell>
          <cell r="E95" t="str">
            <v>计算机科学</v>
          </cell>
        </row>
        <row r="96">
          <cell r="A96" t="str">
            <v>Advancements and insights in thermal and water management of proton exchange membrane fuel cells: Challenges and prospects</v>
          </cell>
          <cell r="B96" t="str">
            <v>张振亚</v>
          </cell>
          <cell r="C96" t="str">
            <v>能源与动力工程学院</v>
          </cell>
          <cell r="D96" t="str">
            <v>International Communications in Heat and Mass Transfer</v>
          </cell>
          <cell r="E96" t="str">
            <v>工程学</v>
          </cell>
        </row>
        <row r="97">
          <cell r="A97" t="str">
            <v>A general sufficient criterion for energy conservation in the Navier-Stokes system</v>
          </cell>
          <cell r="B97" t="str">
            <v>王艳青</v>
          </cell>
          <cell r="C97" t="str">
            <v>数学与信息科学学院</v>
          </cell>
          <cell r="D97" t="str">
            <v>Mathematical Methods in The Applied Sciences</v>
          </cell>
          <cell r="E97" t="str">
            <v>数学</v>
          </cell>
        </row>
        <row r="98">
          <cell r="A98" t="str">
            <v>Study on molten salt on torrefaction and subsequent pyrolysis of elm branches</v>
          </cell>
          <cell r="B98" t="str">
            <v>朱有健</v>
          </cell>
          <cell r="C98" t="str">
            <v>新能源学院</v>
          </cell>
          <cell r="D98" t="str">
            <v>Industrial Crops and Products</v>
          </cell>
          <cell r="E98" t="str">
            <v>农业科学</v>
          </cell>
        </row>
        <row r="99">
          <cell r="A99" t="str">
            <v>Improved YOLOv5s With Coordinate Attention for Small and Dense Object Detection From Optical Remote Sensing Images</v>
          </cell>
          <cell r="B99" t="str">
            <v>吴庆岗，吴勇磊， 李阳，  黄伟</v>
          </cell>
          <cell r="C99" t="str">
            <v>计算机科学与技术学院</v>
          </cell>
          <cell r="D99" t="str">
            <v>IEEE Journal of Selected Topics in Applied Earth Observations and Remote Sensing</v>
          </cell>
          <cell r="E99" t="str">
            <v>地球科学</v>
          </cell>
        </row>
        <row r="100">
          <cell r="A100" t="str">
            <v>Attention Erasing and Instance Sampling for Weakly Supervised Object Detection</v>
          </cell>
          <cell r="B100" t="str">
            <v>钱晓亮</v>
          </cell>
          <cell r="C100" t="str">
            <v>电气信息工程学院</v>
          </cell>
          <cell r="D100" t="str">
            <v>IEEE Transactions on Geoscience and Remote Sensing</v>
          </cell>
          <cell r="E100" t="str">
            <v>地球科学</v>
          </cell>
        </row>
        <row r="101">
          <cell r="A101" t="str">
            <v>Chickpea: Its Origin, Distribution, Nutrition, Benefits, Breeding, and Symbiotic Relationship with Mesorhizobium Species</v>
          </cell>
          <cell r="B101" t="str">
            <v>张俊杰</v>
          </cell>
          <cell r="C101" t="str">
            <v>食品与生物工程学院</v>
          </cell>
          <cell r="D101" t="str">
            <v>Plants-Basel</v>
          </cell>
          <cell r="E101" t="str">
            <v>植物与动物科学</v>
          </cell>
        </row>
        <row r="102">
          <cell r="A102" t="str">
            <v>Implementing Brain-Like Fear Generalization and Emotional Arousal Associated With Memory</v>
          </cell>
          <cell r="B102" t="str">
            <v>孙军伟</v>
          </cell>
          <cell r="C102" t="str">
            <v>电气信息工程学院</v>
          </cell>
          <cell r="D102" t="str">
            <v>IEEE Transactions on Cognitive and Developmental Systems</v>
          </cell>
          <cell r="E102" t="str">
            <v>计算机科学</v>
          </cell>
        </row>
        <row r="103">
          <cell r="A103" t="str">
            <v>Surface engineering of 1D Na-doped Pd/WO3 nanorods for chemiresistive H2 sensing</v>
          </cell>
          <cell r="B103" t="str">
            <v>杨玄宇，岳丽娟，巩飞龙，魏世忠，张永辉</v>
          </cell>
          <cell r="C103" t="str">
            <v>材料与化学工程学院</v>
          </cell>
          <cell r="D103" t="str">
            <v>Sensors and Actuators B-Chemical</v>
          </cell>
          <cell r="E103" t="str">
            <v>化学</v>
          </cell>
        </row>
        <row r="104">
          <cell r="A104" t="str">
            <v>YOLOV9-CBM: An Improved Fire Detection Algorithm Based on YOLOV9</v>
          </cell>
          <cell r="B104" t="str">
            <v>耿鑫，曹祥红</v>
          </cell>
          <cell r="C104" t="str">
            <v>建筑环境工程学院</v>
          </cell>
          <cell r="D104" t="str">
            <v>IEEE Access</v>
          </cell>
          <cell r="E104" t="str">
            <v>工程学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6"/>
  <sheetViews>
    <sheetView tabSelected="1" topLeftCell="A81" workbookViewId="0">
      <selection activeCell="A1" sqref="$A1:$XFD1048576"/>
    </sheetView>
  </sheetViews>
  <sheetFormatPr defaultColWidth="9" defaultRowHeight="13.5" outlineLevelCol="7"/>
  <cols>
    <col min="1" max="1" width="89.25" style="1" customWidth="1"/>
    <col min="2" max="2" width="46.625" style="1" customWidth="1"/>
    <col min="3" max="3" width="26" style="1" customWidth="1"/>
    <col min="4" max="4" width="36.125" style="1" customWidth="1"/>
    <col min="5" max="5" width="15" style="1" customWidth="1"/>
    <col min="6" max="16384" width="90.25" style="1"/>
  </cols>
  <sheetData>
    <row r="1" ht="15" spans="1:8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</row>
    <row r="2" ht="16.5" spans="1:8">
      <c r="A2" s="5" t="s">
        <v>8</v>
      </c>
      <c r="B2" s="6" t="str">
        <f>VLOOKUP(A2,[1]不带WOS本期!A$1:E$104,2,FALSE)</f>
        <v>许春平</v>
      </c>
      <c r="C2" s="6" t="str">
        <f>VLOOKUP(A2,[1]不带WOS本期!A$1:E$104,3,FALSE)</f>
        <v>烟草科学与工程学院</v>
      </c>
      <c r="D2" s="6" t="str">
        <f>VLOOKUP(A2,[1]不带WOS本期!A$1:E$104,4,FALSE)</f>
        <v>Chemical Society Reviews</v>
      </c>
      <c r="E2" s="6" t="str">
        <f>VLOOKUP(A2,[1]不带WOS本期!A$1:E$104,5,FALSE)</f>
        <v>化学</v>
      </c>
      <c r="F2" s="6" t="s">
        <v>9</v>
      </c>
      <c r="G2" s="6" t="s">
        <v>10</v>
      </c>
      <c r="H2" s="7"/>
    </row>
    <row r="3" ht="33" spans="1:8">
      <c r="A3" s="8" t="s">
        <v>11</v>
      </c>
      <c r="B3" s="9" t="str">
        <f>VLOOKUP(A3,[1]不带WOS本期!A$1:E$104,2,FALSE)</f>
        <v>许春平</v>
      </c>
      <c r="C3" s="9" t="str">
        <f>VLOOKUP(A3,[1]不带WOS本期!A$1:E$104,3,FALSE)</f>
        <v>烟草科学与工程学院</v>
      </c>
      <c r="D3" s="9" t="str">
        <f>VLOOKUP(A3,[1]不带WOS本期!A$1:E$104,4,FALSE)</f>
        <v>Chemical Society Reviews</v>
      </c>
      <c r="E3" s="9" t="str">
        <f>VLOOKUP(A3,[1]不带WOS本期!A$1:E$104,5,FALSE)</f>
        <v>化学</v>
      </c>
      <c r="F3" s="9" t="s">
        <v>12</v>
      </c>
      <c r="G3" s="9" t="s">
        <v>13</v>
      </c>
      <c r="H3" s="10"/>
    </row>
    <row r="4" ht="16.5" spans="1:8">
      <c r="A4" s="5" t="s">
        <v>14</v>
      </c>
      <c r="B4" s="6" t="str">
        <f>VLOOKUP(A4,[1]不带WOS本期!A$1:E$104,2,FALSE)</f>
        <v>王力臻，王诗文</v>
      </c>
      <c r="C4" s="6" t="str">
        <f>VLOOKUP(A4,[1]不带WOS本期!A$1:E$104,3,FALSE)</f>
        <v>材料与化学工程学院</v>
      </c>
      <c r="D4" s="6" t="str">
        <f>VLOOKUP(A4,[1]不带WOS本期!A$1:E$104,4,FALSE)</f>
        <v>Advanced Materials</v>
      </c>
      <c r="E4" s="6" t="str">
        <f>VLOOKUP(A4,[1]不带WOS本期!A$1:E$104,5,FALSE)</f>
        <v>材料科学</v>
      </c>
      <c r="F4" s="6" t="s">
        <v>15</v>
      </c>
      <c r="G4" s="6" t="s">
        <v>16</v>
      </c>
      <c r="H4" s="7"/>
    </row>
    <row r="5" ht="33" spans="1:8">
      <c r="A5" s="8" t="s">
        <v>17</v>
      </c>
      <c r="B5" s="9" t="str">
        <f>VLOOKUP(A5,[1]不带WOS本期!A$1:E$104,2,FALSE)</f>
        <v>刘春森</v>
      </c>
      <c r="C5" s="9" t="str">
        <f>VLOOKUP(A5,[1]不带WOS本期!A$1:E$104,3,FALSE)</f>
        <v>新能源学院</v>
      </c>
      <c r="D5" s="9" t="str">
        <f>VLOOKUP(A5,[1]不带WOS本期!A$1:E$104,4,FALSE)</f>
        <v>Coordination Chemistry Reviews</v>
      </c>
      <c r="E5" s="9" t="str">
        <f>VLOOKUP(A5,[1]不带WOS本期!A$1:E$104,5,FALSE)</f>
        <v>化学</v>
      </c>
      <c r="F5" s="9" t="s">
        <v>18</v>
      </c>
      <c r="G5" s="9" t="s">
        <v>13</v>
      </c>
      <c r="H5" s="10" t="s">
        <v>19</v>
      </c>
    </row>
    <row r="6" ht="16.5" spans="1:8">
      <c r="A6" s="5" t="s">
        <v>20</v>
      </c>
      <c r="B6" s="6" t="str">
        <f>VLOOKUP(A6,[1]不带WOS本期!A$1:E$104,2,FALSE)</f>
        <v>杨清香，任爽爽，赵倩倩， 陆冉，陈志军</v>
      </c>
      <c r="C6" s="6" t="str">
        <f>VLOOKUP(A6,[1]不带WOS本期!A$1:E$104,3,FALSE)</f>
        <v>材料与化学工程学院</v>
      </c>
      <c r="D6" s="6" t="str">
        <f>VLOOKUP(A6,[1]不带WOS本期!A$1:E$104,4,FALSE)</f>
        <v>Chemical Engineering Journal</v>
      </c>
      <c r="E6" s="6" t="str">
        <f>VLOOKUP(A6,[1]不带WOS本期!A$1:E$104,5,FALSE)</f>
        <v>工程学</v>
      </c>
      <c r="F6" s="6" t="s">
        <v>21</v>
      </c>
      <c r="G6" s="6" t="s">
        <v>16</v>
      </c>
      <c r="H6" s="7"/>
    </row>
    <row r="7" ht="16.5" spans="1:8">
      <c r="A7" s="8" t="s">
        <v>22</v>
      </c>
      <c r="B7" s="9" t="str">
        <f>VLOOKUP(A7,[1]不带WOS本期!A$1:E$104,2,FALSE)</f>
        <v>庞龙</v>
      </c>
      <c r="C7" s="9" t="str">
        <f>VLOOKUP(A7,[1]不带WOS本期!A$1:E$104,3,FALSE)</f>
        <v>材料与化学工程学院</v>
      </c>
      <c r="D7" s="9" t="str">
        <f>VLOOKUP(A7,[1]不带WOS本期!A$1:E$104,4,FALSE)</f>
        <v>Environmental Science &amp; Technology</v>
      </c>
      <c r="E7" s="9" t="str">
        <f>VLOOKUP(A7,[1]不带WOS本期!A$1:E$104,5,FALSE)</f>
        <v>环境科学/生态学</v>
      </c>
      <c r="F7" s="9" t="s">
        <v>23</v>
      </c>
      <c r="G7" s="9" t="s">
        <v>24</v>
      </c>
      <c r="H7" s="10"/>
    </row>
    <row r="8" ht="16.5" spans="1:8">
      <c r="A8" s="5" t="s">
        <v>25</v>
      </c>
      <c r="B8" s="6" t="str">
        <f>VLOOKUP(A8,[1]不带WOS本期!A$1:E$104,2,FALSE)</f>
        <v>相启森</v>
      </c>
      <c r="C8" s="6" t="str">
        <f>VLOOKUP(A8,[1]不带WOS本期!A$1:E$104,3,FALSE)</f>
        <v>食品与生物工程学院</v>
      </c>
      <c r="D8" s="6" t="str">
        <f>VLOOKUP(A8,[1]不带WOS本期!A$1:E$104,4,FALSE)</f>
        <v>Food Control</v>
      </c>
      <c r="E8" s="6" t="str">
        <f>VLOOKUP(A8,[1]不带WOS本期!A$1:E$104,5,FALSE)</f>
        <v>农业科学</v>
      </c>
      <c r="F8" s="6" t="s">
        <v>26</v>
      </c>
      <c r="G8" s="6" t="s">
        <v>27</v>
      </c>
      <c r="H8" s="7"/>
    </row>
    <row r="9" ht="33" spans="1:8">
      <c r="A9" s="8" t="s">
        <v>28</v>
      </c>
      <c r="B9" s="9" t="str">
        <f>VLOOKUP(A9,[1]不带WOS本期!A$1:E$104,2,FALSE)</f>
        <v>侯春彦，杨留枝，冀晓龙</v>
      </c>
      <c r="C9" s="9" t="str">
        <f>VLOOKUP(A9,[1]不带WOS本期!A$1:E$104,3,FALSE)</f>
        <v>食品与生物工程学院</v>
      </c>
      <c r="D9" s="9" t="str">
        <f>VLOOKUP(A9,[1]不带WOS本期!A$1:E$104,4,FALSE)</f>
        <v>international Journal of Biological Macromolecules</v>
      </c>
      <c r="E9" s="9" t="str">
        <f>VLOOKUP(A9,[1]不带WOS本期!A$1:E$104,5,FALSE)</f>
        <v>生物与生物化学</v>
      </c>
      <c r="F9" s="9" t="s">
        <v>29</v>
      </c>
      <c r="G9" s="9" t="s">
        <v>13</v>
      </c>
      <c r="H9" s="10" t="s">
        <v>19</v>
      </c>
    </row>
    <row r="10" ht="33" spans="1:8">
      <c r="A10" s="5" t="s">
        <v>30</v>
      </c>
      <c r="B10" s="6" t="str">
        <f>VLOOKUP(A10,[1]不带WOS本期!A$1:E$104,2,FALSE)</f>
        <v>李可，赵颖颖，扶磊，白艳红</v>
      </c>
      <c r="C10" s="6" t="str">
        <f>VLOOKUP(A10,[1]不带WOS本期!A$1:E$104,3,FALSE)</f>
        <v>食品与生物工程学院</v>
      </c>
      <c r="D10" s="6" t="str">
        <f>VLOOKUP(A10,[1]不带WOS本期!A$1:E$104,4,FALSE)</f>
        <v>Food Hydrocolloids</v>
      </c>
      <c r="E10" s="6" t="str">
        <f>VLOOKUP(A10,[1]不带WOS本期!A$1:E$104,5,FALSE)</f>
        <v>农业科学</v>
      </c>
      <c r="F10" s="6" t="s">
        <v>31</v>
      </c>
      <c r="G10" s="6" t="s">
        <v>13</v>
      </c>
      <c r="H10" s="7"/>
    </row>
    <row r="11" ht="33" spans="1:8">
      <c r="A11" s="8" t="s">
        <v>32</v>
      </c>
      <c r="B11" s="9" t="str">
        <f>VLOOKUP(A11,[1]不带WOS本期!A$1:E$104,2,FALSE)</f>
        <v>李子炯，郭东方，刘燕月， 王海燕，王伶俐</v>
      </c>
      <c r="C11" s="9" t="str">
        <f>VLOOKUP(A11,[1]不带WOS本期!A$1:E$104,3,FALSE)</f>
        <v>电子信息学院</v>
      </c>
      <c r="D11" s="9" t="str">
        <f>VLOOKUP(A11,[1]不带WOS本期!A$1:E$104,4,FALSE)</f>
        <v>Chemical Engineering Journal</v>
      </c>
      <c r="E11" s="9" t="str">
        <f>VLOOKUP(A11,[1]不带WOS本期!A$1:E$104,5,FALSE)</f>
        <v>工程学</v>
      </c>
      <c r="F11" s="9" t="s">
        <v>33</v>
      </c>
      <c r="G11" s="9" t="s">
        <v>13</v>
      </c>
      <c r="H11" s="10" t="s">
        <v>19</v>
      </c>
    </row>
    <row r="12" ht="33" spans="1:8">
      <c r="A12" s="5" t="s">
        <v>34</v>
      </c>
      <c r="B12" s="6" t="str">
        <f>VLOOKUP(A12,[1]不带WOS本期!A$1:E$104,2,FALSE)</f>
        <v>陈迪明</v>
      </c>
      <c r="C12" s="6" t="str">
        <f>VLOOKUP(A12,[1]不带WOS本期!A$1:E$104,3,FALSE)</f>
        <v>材料与化学工程学院</v>
      </c>
      <c r="D12" s="6" t="str">
        <f>VLOOKUP(A12,[1]不带WOS本期!A$1:E$104,4,FALSE)</f>
        <v>Angewandte Chemie-international Edition</v>
      </c>
      <c r="E12" s="6" t="str">
        <f>VLOOKUP(A12,[1]不带WOS本期!A$1:E$104,5,FALSE)</f>
        <v>化学</v>
      </c>
      <c r="F12" s="6" t="s">
        <v>35</v>
      </c>
      <c r="G12" s="6" t="s">
        <v>16</v>
      </c>
      <c r="H12" s="7"/>
    </row>
    <row r="13" ht="33" spans="1:8">
      <c r="A13" s="8" t="s">
        <v>36</v>
      </c>
      <c r="B13" s="9" t="str">
        <f>VLOOKUP(A13,[1]不带WOS本期!A$1:E$104,2,FALSE)</f>
        <v>刘君</v>
      </c>
      <c r="C13" s="9" t="str">
        <f>VLOOKUP(A13,[1]不带WOS本期!A$1:E$104,3,FALSE)</f>
        <v>经济与管理学院</v>
      </c>
      <c r="D13" s="9" t="str">
        <f>VLOOKUP(A13,[1]不带WOS本期!A$1:E$104,4,FALSE)</f>
        <v>Journal of Energy Storage</v>
      </c>
      <c r="E13" s="9" t="str">
        <f>VLOOKUP(A13,[1]不带WOS本期!A$1:E$104,5,FALSE)</f>
        <v>工程学</v>
      </c>
      <c r="F13" s="9" t="s">
        <v>37</v>
      </c>
      <c r="G13" s="9" t="s">
        <v>13</v>
      </c>
      <c r="H13" s="10" t="s">
        <v>19</v>
      </c>
    </row>
    <row r="14" ht="33" spans="1:8">
      <c r="A14" s="5" t="s">
        <v>38</v>
      </c>
      <c r="B14" s="6" t="str">
        <f>VLOOKUP(A14,[1]不带WOS本期!A$1:E$104,2,FALSE)</f>
        <v>吴诗德</v>
      </c>
      <c r="C14" s="6" t="str">
        <f>VLOOKUP(A14,[1]不带WOS本期!A$1:E$104,3,FALSE)</f>
        <v>材料与化学工程学院</v>
      </c>
      <c r="D14" s="6" t="str">
        <f>VLOOKUP(A14,[1]不带WOS本期!A$1:E$104,4,FALSE)</f>
        <v>Electrochimica Acta</v>
      </c>
      <c r="E14" s="6" t="str">
        <f>VLOOKUP(A14,[1]不带WOS本期!A$1:E$104,5,FALSE)</f>
        <v>化学</v>
      </c>
      <c r="F14" s="6" t="s">
        <v>39</v>
      </c>
      <c r="G14" s="6" t="s">
        <v>10</v>
      </c>
      <c r="H14" s="7"/>
    </row>
    <row r="15" ht="16.5" spans="1:8">
      <c r="A15" s="8" t="s">
        <v>40</v>
      </c>
      <c r="B15" s="9" t="str">
        <f>VLOOKUP(A15,[1]不带WOS本期!A$1:E$104,2,FALSE)</f>
        <v>许春平</v>
      </c>
      <c r="C15" s="9" t="str">
        <f>VLOOKUP(A15,[1]不带WOS本期!A$1:E$104,3,FALSE)</f>
        <v>烟草科学与工程学院</v>
      </c>
      <c r="D15" s="9" t="str">
        <f>VLOOKUP(A15,[1]不带WOS本期!A$1:E$104,4,FALSE)</f>
        <v>Coordination Chemistry Reviews</v>
      </c>
      <c r="E15" s="9" t="str">
        <f>VLOOKUP(A15,[1]不带WOS本期!A$1:E$104,5,FALSE)</f>
        <v>化学</v>
      </c>
      <c r="F15" s="9" t="s">
        <v>41</v>
      </c>
      <c r="G15" s="9" t="s">
        <v>10</v>
      </c>
      <c r="H15" s="10"/>
    </row>
    <row r="16" ht="33" spans="1:8">
      <c r="A16" s="5" t="s">
        <v>42</v>
      </c>
      <c r="B16" s="6" t="str">
        <f>VLOOKUP(A16,[1]不带WOS本期!A$1:E$104,2,FALSE)</f>
        <v>史岽瑛，孙春肖，崔超杰，  刘春森，杜淼</v>
      </c>
      <c r="C16" s="6" t="str">
        <f>VLOOKUP(A16,[1]不带WOS本期!A$1:E$104,3,FALSE)</f>
        <v>材料与化学工程学院</v>
      </c>
      <c r="D16" s="6" t="str">
        <f>VLOOKUP(A16,[1]不带WOS本期!A$1:E$104,4,FALSE)</f>
        <v>Angewandte Chemie-international Edition</v>
      </c>
      <c r="E16" s="6" t="str">
        <f>VLOOKUP(A16,[1]不带WOS本期!A$1:E$104,5,FALSE)</f>
        <v>化学</v>
      </c>
      <c r="F16" s="6" t="s">
        <v>43</v>
      </c>
      <c r="G16" s="6" t="s">
        <v>27</v>
      </c>
      <c r="H16" s="7"/>
    </row>
    <row r="17" ht="33" spans="1:8">
      <c r="A17" s="8" t="s">
        <v>44</v>
      </c>
      <c r="B17" s="9" t="str">
        <f>VLOOKUP(A17,[1]不带WOS本期!A$1:E$104,2,FALSE)</f>
        <v>芦立华</v>
      </c>
      <c r="C17" s="9" t="str">
        <f>VLOOKUP(A17,[1]不带WOS本期!A$1:E$104,3,FALSE)</f>
        <v>数学与信息科学学院</v>
      </c>
      <c r="D17" s="9" t="str">
        <f>VLOOKUP(A17,[1]不带WOS本期!A$1:E$104,4,FALSE)</f>
        <v>Journal of Experimental &amp; Theoretical Artificial intelligence</v>
      </c>
      <c r="E17" s="9" t="str">
        <f>VLOOKUP(A17,[1]不带WOS本期!A$1:E$104,5,FALSE)</f>
        <v>计算机科学</v>
      </c>
      <c r="F17" s="9" t="s">
        <v>43</v>
      </c>
      <c r="G17" s="9" t="s">
        <v>45</v>
      </c>
      <c r="H17" s="10"/>
    </row>
    <row r="18" ht="33" spans="1:8">
      <c r="A18" s="5" t="s">
        <v>46</v>
      </c>
      <c r="B18" s="6" t="str">
        <f>VLOOKUP(A18,[1]不带WOS本期!A$1:E$104,2,FALSE)</f>
        <v>韩莉锋</v>
      </c>
      <c r="C18" s="6" t="str">
        <f>VLOOKUP(A18,[1]不带WOS本期!A$1:E$104,3,FALSE)</f>
        <v>材料与化学工程学院</v>
      </c>
      <c r="D18" s="6" t="str">
        <f>VLOOKUP(A18,[1]不带WOS本期!A$1:E$104,4,FALSE)</f>
        <v>Journal of Hazardous Materials</v>
      </c>
      <c r="E18" s="6" t="str">
        <f>VLOOKUP(A18,[1]不带WOS本期!A$1:E$104,5,FALSE)</f>
        <v>工程学</v>
      </c>
      <c r="F18" s="6" t="s">
        <v>47</v>
      </c>
      <c r="G18" s="6" t="s">
        <v>45</v>
      </c>
      <c r="H18" s="7"/>
    </row>
    <row r="19" ht="33" spans="1:8">
      <c r="A19" s="8" t="s">
        <v>48</v>
      </c>
      <c r="B19" s="9" t="str">
        <f>VLOOKUP(A19,[1]不带WOS本期!A$1:E$104,2,FALSE)</f>
        <v>张勇，梅寒馨，曹阳，闫继，高海丽，罗河伟，王诗文，贾晓东，杨净，薛顺昌，周成刚，王利霞，桂阳海</v>
      </c>
      <c r="C19" s="9" t="str">
        <f>VLOOKUP(A19,[1]不带WOS本期!A$1:E$104,3,FALSE)</f>
        <v>材料与化学工程学院</v>
      </c>
      <c r="D19" s="9" t="str">
        <f>VLOOKUP(A19,[1]不带WOS本期!A$1:E$104,4,FALSE)</f>
        <v>Coordination Chemistry Reviews</v>
      </c>
      <c r="E19" s="9" t="str">
        <f>VLOOKUP(A19,[1]不带WOS本期!A$1:E$104,5,FALSE)</f>
        <v>化学</v>
      </c>
      <c r="F19" s="9" t="s">
        <v>49</v>
      </c>
      <c r="G19" s="9" t="s">
        <v>50</v>
      </c>
      <c r="H19" s="10" t="s">
        <v>19</v>
      </c>
    </row>
    <row r="20" ht="33" spans="1:8">
      <c r="A20" s="5" t="s">
        <v>51</v>
      </c>
      <c r="B20" s="6" t="str">
        <f>VLOOKUP(A20,[1]不带WOS本期!A$1:E$104,2,FALSE)</f>
        <v>王诗文</v>
      </c>
      <c r="C20" s="6" t="str">
        <f>VLOOKUP(A20,[1]不带WOS本期!A$1:E$104,3,FALSE)</f>
        <v>新能源学院</v>
      </c>
      <c r="D20" s="6" t="str">
        <f>VLOOKUP(A20,[1]不带WOS本期!A$1:E$104,4,FALSE)</f>
        <v>Advanced Energy Materials</v>
      </c>
      <c r="E20" s="6" t="str">
        <f>VLOOKUP(A20,[1]不带WOS本期!A$1:E$104,5,FALSE)</f>
        <v>材料科学</v>
      </c>
      <c r="F20" s="6" t="s">
        <v>52</v>
      </c>
      <c r="G20" s="6" t="s">
        <v>10</v>
      </c>
      <c r="H20" s="7"/>
    </row>
    <row r="21" ht="33" spans="1:8">
      <c r="A21" s="8" t="s">
        <v>53</v>
      </c>
      <c r="B21" s="9" t="str">
        <f>VLOOKUP(A21,[1]不带WOS本期!A$1:E$104,2,FALSE)</f>
        <v>杨清香，陆冉，任爽爽，   陈志军</v>
      </c>
      <c r="C21" s="9" t="str">
        <f>VLOOKUP(A21,[1]不带WOS本期!A$1:E$104,3,FALSE)</f>
        <v>材料与化学工程学院</v>
      </c>
      <c r="D21" s="9" t="str">
        <f>VLOOKUP(A21,[1]不带WOS本期!A$1:E$104,4,FALSE)</f>
        <v>Chemical Engineering Journal</v>
      </c>
      <c r="E21" s="9" t="str">
        <f>VLOOKUP(A21,[1]不带WOS本期!A$1:E$104,5,FALSE)</f>
        <v>工程学</v>
      </c>
      <c r="F21" s="9" t="s">
        <v>54</v>
      </c>
      <c r="G21" s="9" t="s">
        <v>16</v>
      </c>
      <c r="H21" s="10"/>
    </row>
    <row r="22" ht="33" spans="1:8">
      <c r="A22" s="5" t="s">
        <v>55</v>
      </c>
      <c r="B22" s="6" t="str">
        <f>VLOOKUP(A22,[1]不带WOS本期!A$1:E$104,2,FALSE)</f>
        <v>冀晓龙，侯春彦，闫溢哲</v>
      </c>
      <c r="C22" s="6" t="str">
        <f>VLOOKUP(A22,[1]不带WOS本期!A$1:E$104,3,FALSE)</f>
        <v>食品与生物工程学院</v>
      </c>
      <c r="D22" s="6" t="str">
        <f>VLOOKUP(A22,[1]不带WOS本期!A$1:E$104,4,FALSE)</f>
        <v>Food &amp; Function</v>
      </c>
      <c r="E22" s="6" t="str">
        <f>VLOOKUP(A22,[1]不带WOS本期!A$1:E$104,5,FALSE)</f>
        <v>农业科学</v>
      </c>
      <c r="F22" s="6" t="s">
        <v>56</v>
      </c>
      <c r="G22" s="6" t="s">
        <v>13</v>
      </c>
      <c r="H22" s="7" t="s">
        <v>19</v>
      </c>
    </row>
    <row r="23" ht="33" spans="1:8">
      <c r="A23" s="8" t="s">
        <v>57</v>
      </c>
      <c r="B23" s="9" t="str">
        <f>VLOOKUP(A23,[1]不带WOS本期!A$1:E$104,2,FALSE)</f>
        <v>彭东来</v>
      </c>
      <c r="C23" s="9" t="str">
        <f>VLOOKUP(A23,[1]不带WOS本期!A$1:E$104,3,FALSE)</f>
        <v>材料与化学工程学院</v>
      </c>
      <c r="D23" s="9" t="str">
        <f>VLOOKUP(A23,[1]不带WOS本期!A$1:E$104,4,FALSE)</f>
        <v>Separation and Purification Technology</v>
      </c>
      <c r="E23" s="9" t="str">
        <f>VLOOKUP(A23,[1]不带WOS本期!A$1:E$104,5,FALSE)</f>
        <v>化学</v>
      </c>
      <c r="F23" s="9" t="s">
        <v>58</v>
      </c>
      <c r="G23" s="9" t="s">
        <v>59</v>
      </c>
      <c r="H23" s="10" t="s">
        <v>19</v>
      </c>
    </row>
    <row r="24" ht="33" spans="1:8">
      <c r="A24" s="5" t="s">
        <v>60</v>
      </c>
      <c r="B24" s="6" t="str">
        <f>VLOOKUP(A24,[1]不带WOS本期!A$1:E$104,2,FALSE)</f>
        <v>任航丽</v>
      </c>
      <c r="C24" s="6" t="str">
        <f>VLOOKUP(A24,[1]不带WOS本期!A$1:E$104,3,FALSE)</f>
        <v>电气信息工程学院</v>
      </c>
      <c r="D24" s="6" t="str">
        <f>VLOOKUP(A24,[1]不带WOS本期!A$1:E$104,4,FALSE)</f>
        <v>IEEE Transactions on Cybernetics</v>
      </c>
      <c r="E24" s="6" t="str">
        <f>VLOOKUP(A24,[1]不带WOS本期!A$1:E$104,5,FALSE)</f>
        <v>计算机科学</v>
      </c>
      <c r="F24" s="6" t="s">
        <v>61</v>
      </c>
      <c r="G24" s="6" t="s">
        <v>50</v>
      </c>
      <c r="H24" s="7"/>
    </row>
    <row r="25" ht="33" spans="1:8">
      <c r="A25" s="8" t="s">
        <v>62</v>
      </c>
      <c r="B25" s="9" t="str">
        <f>VLOOKUP(A25,[1]不带WOS本期!A$1:E$104,2,FALSE)</f>
        <v>陈凤华</v>
      </c>
      <c r="C25" s="9" t="str">
        <f>VLOOKUP(A25,[1]不带WOS本期!A$1:E$104,3,FALSE)</f>
        <v>材料与化学工程学院</v>
      </c>
      <c r="D25" s="9" t="str">
        <f>VLOOKUP(A25,[1]不带WOS本期!A$1:E$104,4,FALSE)</f>
        <v>Chemical Engineering Journal</v>
      </c>
      <c r="E25" s="9" t="str">
        <f>VLOOKUP(A25,[1]不带WOS本期!A$1:E$104,5,FALSE)</f>
        <v>工程学</v>
      </c>
      <c r="F25" s="9" t="s">
        <v>63</v>
      </c>
      <c r="G25" s="9" t="s">
        <v>27</v>
      </c>
      <c r="H25" s="10"/>
    </row>
    <row r="26" ht="33" spans="1:8">
      <c r="A26" s="5" t="s">
        <v>64</v>
      </c>
      <c r="B26" s="6" t="str">
        <f>VLOOKUP(A26,[1]不带WOS本期!A$1:E$104,2,FALSE)</f>
        <v>吴诗德</v>
      </c>
      <c r="C26" s="6" t="str">
        <f>VLOOKUP(A26,[1]不带WOS本期!A$1:E$104,3,FALSE)</f>
        <v>材料与化学工程学院</v>
      </c>
      <c r="D26" s="6" t="str">
        <f>VLOOKUP(A26,[1]不带WOS本期!A$1:E$104,4,FALSE)</f>
        <v>Dalton Transactions</v>
      </c>
      <c r="E26" s="6" t="str">
        <f>VLOOKUP(A26,[1]不带WOS本期!A$1:E$104,5,FALSE)</f>
        <v>化学</v>
      </c>
      <c r="F26" s="6" t="s">
        <v>63</v>
      </c>
      <c r="G26" s="6" t="s">
        <v>10</v>
      </c>
      <c r="H26" s="7"/>
    </row>
    <row r="27" ht="16.5" spans="1:8">
      <c r="A27" s="8" t="s">
        <v>65</v>
      </c>
      <c r="B27" s="9" t="str">
        <f>VLOOKUP(A27,[1]不带WOS本期!A$1:E$104,2,FALSE)</f>
        <v>许春平</v>
      </c>
      <c r="C27" s="9" t="str">
        <f>VLOOKUP(A27,[1]不带WOS本期!A$1:E$104,3,FALSE)</f>
        <v>烟草科学与工程学院</v>
      </c>
      <c r="D27" s="9" t="str">
        <f>VLOOKUP(A27,[1]不带WOS本期!A$1:E$104,4,FALSE)</f>
        <v>Chemical Society Reviews</v>
      </c>
      <c r="E27" s="9" t="str">
        <f>VLOOKUP(A27,[1]不带WOS本期!A$1:E$104,5,FALSE)</f>
        <v>化学</v>
      </c>
      <c r="F27" s="9" t="s">
        <v>66</v>
      </c>
      <c r="G27" s="9" t="s">
        <v>10</v>
      </c>
      <c r="H27" s="10"/>
    </row>
    <row r="28" ht="33" spans="1:8">
      <c r="A28" s="5" t="s">
        <v>67</v>
      </c>
      <c r="B28" s="6" t="str">
        <f>VLOOKUP(A28,[1]不带WOS本期!A$1:E$104,2,FALSE)</f>
        <v>吴诗德</v>
      </c>
      <c r="C28" s="6" t="str">
        <f>VLOOKUP(A28,[1]不带WOS本期!A$1:E$104,3,FALSE)</f>
        <v>材料与化学工程学院</v>
      </c>
      <c r="D28" s="6" t="str">
        <f>VLOOKUP(A28,[1]不带WOS本期!A$1:E$104,4,FALSE)</f>
        <v>Polymer</v>
      </c>
      <c r="E28" s="6" t="str">
        <f>VLOOKUP(A28,[1]不带WOS本期!A$1:E$104,5,FALSE)</f>
        <v>化学</v>
      </c>
      <c r="F28" s="6" t="s">
        <v>68</v>
      </c>
      <c r="G28" s="6" t="s">
        <v>10</v>
      </c>
      <c r="H28" s="7"/>
    </row>
    <row r="29" ht="33" spans="1:8">
      <c r="A29" s="8" t="s">
        <v>69</v>
      </c>
      <c r="B29" s="9" t="str">
        <f>VLOOKUP(A29,[1]不带WOS本期!A$1:E$104,2,FALSE)</f>
        <v>刘永康，胡彬，吴诗德，王明花，张治红，崔冰冰，何领好，杜淼</v>
      </c>
      <c r="C29" s="9" t="str">
        <f>VLOOKUP(A29,[1]不带WOS本期!A$1:E$104,3,FALSE)</f>
        <v>材料与化学工程学院</v>
      </c>
      <c r="D29" s="9" t="str">
        <f>VLOOKUP(A29,[1]不带WOS本期!A$1:E$104,4,FALSE)</f>
        <v>Applied Catalysis B-Environmental</v>
      </c>
      <c r="E29" s="9" t="str">
        <f>VLOOKUP(A29,[1]不带WOS本期!A$1:E$104,5,FALSE)</f>
        <v>化学</v>
      </c>
      <c r="F29" s="9" t="s">
        <v>70</v>
      </c>
      <c r="G29" s="9" t="s">
        <v>10</v>
      </c>
      <c r="H29" s="10"/>
    </row>
    <row r="30" ht="33" spans="1:8">
      <c r="A30" s="5" t="s">
        <v>71</v>
      </c>
      <c r="B30" s="6" t="str">
        <f>VLOOKUP(A30,[1]不带WOS本期!A$1:E$104,2,FALSE)</f>
        <v>王明花，胡梦瑶，刘嘉梦，郭川磐，彭东来，贾巧娟，何领好，张治红，杜淼</v>
      </c>
      <c r="C30" s="6" t="str">
        <f>VLOOKUP(A30,[1]不带WOS本期!A$1:E$104,3,FALSE)</f>
        <v>材料与化学工程学院</v>
      </c>
      <c r="D30" s="6" t="str">
        <f>VLOOKUP(A30,[1]不带WOS本期!A$1:E$104,4,FALSE)</f>
        <v>Biosensors &amp; Bioelectronics</v>
      </c>
      <c r="E30" s="6" t="str">
        <f>VLOOKUP(A30,[1]不带WOS本期!A$1:E$104,5,FALSE)</f>
        <v>化学</v>
      </c>
      <c r="F30" s="6" t="s">
        <v>72</v>
      </c>
      <c r="G30" s="6" t="s">
        <v>10</v>
      </c>
      <c r="H30" s="7"/>
    </row>
    <row r="31" ht="33" spans="1:8">
      <c r="A31" s="8" t="s">
        <v>73</v>
      </c>
      <c r="B31" s="9" t="str">
        <f>VLOOKUP(A31,[1]不带WOS本期!A$1:E$104,2,FALSE)</f>
        <v>潘林强</v>
      </c>
      <c r="C31" s="9" t="str">
        <f>VLOOKUP(A31,[1]不带WOS本期!A$1:E$104,3,FALSE)</f>
        <v>电气信息工程学院</v>
      </c>
      <c r="D31" s="9" t="str">
        <f>VLOOKUP(A31,[1]不带WOS本期!A$1:E$104,4,FALSE)</f>
        <v>IEEE Transactions on Evolutionary Computation</v>
      </c>
      <c r="E31" s="9" t="str">
        <f>VLOOKUP(A31,[1]不带WOS本期!A$1:E$104,5,FALSE)</f>
        <v>计算机科学</v>
      </c>
      <c r="F31" s="9" t="s">
        <v>74</v>
      </c>
      <c r="G31" s="9" t="s">
        <v>10</v>
      </c>
      <c r="H31" s="10"/>
    </row>
    <row r="32" ht="33" spans="1:8">
      <c r="A32" s="5" t="s">
        <v>75</v>
      </c>
      <c r="B32" s="6" t="str">
        <f>VLOOKUP(A32,[1]不带WOS本期!A$1:E$104,2,FALSE)</f>
        <v>马亚申，胡彬，何领好，   张治红</v>
      </c>
      <c r="C32" s="6" t="str">
        <f>VLOOKUP(A32,[1]不带WOS本期!A$1:E$104,3,FALSE)</f>
        <v>材料与化学工程学院</v>
      </c>
      <c r="D32" s="6" t="str">
        <f>VLOOKUP(A32,[1]不带WOS本期!A$1:E$104,4,FALSE)</f>
        <v>Biosensors &amp; Bioelectronics</v>
      </c>
      <c r="E32" s="6" t="str">
        <f>VLOOKUP(A32,[1]不带WOS本期!A$1:E$104,5,FALSE)</f>
        <v>化学</v>
      </c>
      <c r="F32" s="6" t="s">
        <v>76</v>
      </c>
      <c r="G32" s="6" t="s">
        <v>10</v>
      </c>
      <c r="H32" s="7"/>
    </row>
    <row r="33" ht="33" spans="1:8">
      <c r="A33" s="8" t="s">
        <v>77</v>
      </c>
      <c r="B33" s="9" t="str">
        <f>VLOOKUP(A33,[1]不带WOS本期!A$1:E$104,2,FALSE)</f>
        <v>冀晓龙，程艳秋，田景元， 张思琪，史苗苗</v>
      </c>
      <c r="C33" s="9" t="str">
        <f>VLOOKUP(A33,[1]不带WOS本期!A$1:E$104,3,FALSE)</f>
        <v>食品与生物工程学院</v>
      </c>
      <c r="D33" s="9" t="str">
        <f>VLOOKUP(A33,[1]不带WOS本期!A$1:E$104,4,FALSE)</f>
        <v>Chemical and Biological Technologies in Agriculture</v>
      </c>
      <c r="E33" s="9" t="str">
        <f>VLOOKUP(A33,[1]不带WOS本期!A$1:E$104,5,FALSE)</f>
        <v>农业科学</v>
      </c>
      <c r="F33" s="9" t="s">
        <v>78</v>
      </c>
      <c r="G33" s="9" t="s">
        <v>50</v>
      </c>
      <c r="H33" s="10" t="s">
        <v>19</v>
      </c>
    </row>
    <row r="34" ht="33" spans="1:8">
      <c r="A34" s="5" t="s">
        <v>79</v>
      </c>
      <c r="B34" s="6" t="str">
        <f>VLOOKUP(A34,[1]不带WOS本期!A$1:E$104,2,FALSE)</f>
        <v>姚雷，房占鹏，肖艳秋，侯俊剑，付志军</v>
      </c>
      <c r="C34" s="6" t="str">
        <f>VLOOKUP(A34,[1]不带WOS本期!A$1:E$104,3,FALSE)</f>
        <v>机电工程学院</v>
      </c>
      <c r="D34" s="6" t="str">
        <f>VLOOKUP(A34,[1]不带WOS本期!A$1:E$104,4,FALSE)</f>
        <v>Energy</v>
      </c>
      <c r="E34" s="6" t="str">
        <f>VLOOKUP(A34,[1]不带WOS本期!A$1:E$104,5,FALSE)</f>
        <v>工程学</v>
      </c>
      <c r="F34" s="6" t="s">
        <v>80</v>
      </c>
      <c r="G34" s="6" t="s">
        <v>50</v>
      </c>
      <c r="H34" s="7"/>
    </row>
    <row r="35" ht="33" spans="1:8">
      <c r="A35" s="8" t="s">
        <v>81</v>
      </c>
      <c r="B35" s="9" t="str">
        <f>VLOOKUP(A35,[1]不带WOS本期!A$1:E$104,2,FALSE)</f>
        <v>刘春森</v>
      </c>
      <c r="C35" s="9" t="str">
        <f>VLOOKUP(A35,[1]不带WOS本期!A$1:E$104,3,FALSE)</f>
        <v>新能源学院</v>
      </c>
      <c r="D35" s="9" t="str">
        <f>VLOOKUP(A35,[1]不带WOS本期!A$1:E$104,4,FALSE)</f>
        <v>Coordination Chemistry Reviews</v>
      </c>
      <c r="E35" s="9" t="str">
        <f>VLOOKUP(A35,[1]不带WOS本期!A$1:E$104,5,FALSE)</f>
        <v>化学</v>
      </c>
      <c r="F35" s="9" t="s">
        <v>82</v>
      </c>
      <c r="G35" s="9" t="s">
        <v>13</v>
      </c>
      <c r="H35" s="10" t="s">
        <v>19</v>
      </c>
    </row>
    <row r="36" ht="33" spans="1:8">
      <c r="A36" s="5" t="s">
        <v>83</v>
      </c>
      <c r="B36" s="6" t="str">
        <f>VLOOKUP(A36,[1]不带WOS本期!A$1:E$104,2,FALSE)</f>
        <v>刘嘉梦，王常宝，王恒，荣飞龙，何领好，娄亚飞，张帅，张治红，杜淼</v>
      </c>
      <c r="C36" s="6" t="str">
        <f>VLOOKUP(A36,[1]不带WOS本期!A$1:E$104,3,FALSE)</f>
        <v>材料与化学工程学院</v>
      </c>
      <c r="D36" s="6" t="str">
        <f>VLOOKUP(A36,[1]不带WOS本期!A$1:E$104,4,FALSE)</f>
        <v>Applied Catalysis B-Environmental</v>
      </c>
      <c r="E36" s="6" t="str">
        <f>VLOOKUP(A36,[1]不带WOS本期!A$1:E$104,5,FALSE)</f>
        <v>化学</v>
      </c>
      <c r="F36" s="6" t="s">
        <v>84</v>
      </c>
      <c r="G36" s="6" t="s">
        <v>13</v>
      </c>
      <c r="H36" s="7"/>
    </row>
    <row r="37" ht="33" spans="1:8">
      <c r="A37" s="8" t="s">
        <v>85</v>
      </c>
      <c r="B37" s="9" t="str">
        <f>VLOOKUP(A37,[1]不带WOS本期!A$1:E$104,2,FALSE)</f>
        <v>陈昱</v>
      </c>
      <c r="C37" s="9" t="str">
        <f>VLOOKUP(A37,[1]不带WOS本期!A$1:E$104,3,FALSE)</f>
        <v>经济与管理学院</v>
      </c>
      <c r="D37" s="9" t="str">
        <f>VLOOKUP(A37,[1]不带WOS本期!A$1:E$104,4,FALSE)</f>
        <v>Ecological indicators</v>
      </c>
      <c r="E37" s="9" t="str">
        <f>VLOOKUP(A37,[1]不带WOS本期!A$1:E$104,5,FALSE)</f>
        <v>环境科学/生态学</v>
      </c>
      <c r="F37" s="9" t="s">
        <v>86</v>
      </c>
      <c r="G37" s="9" t="s">
        <v>13</v>
      </c>
      <c r="H37" s="10" t="s">
        <v>19</v>
      </c>
    </row>
    <row r="38" ht="33" spans="1:8">
      <c r="A38" s="5" t="s">
        <v>87</v>
      </c>
      <c r="B38" s="6" t="str">
        <f>VLOOKUP(A38,[1]不带WOS本期!A$1:E$104,2,FALSE)</f>
        <v>栗俊广，吴萌萌，望运滔， 李可，杜娟，白艳红</v>
      </c>
      <c r="C38" s="6" t="str">
        <f>VLOOKUP(A38,[1]不带WOS本期!A$1:E$104,3,FALSE)</f>
        <v>食品与生物工程学院</v>
      </c>
      <c r="D38" s="6" t="str">
        <f>VLOOKUP(A38,[1]不带WOS本期!A$1:E$104,4,FALSE)</f>
        <v>Food Chemistry</v>
      </c>
      <c r="E38" s="6" t="str">
        <f>VLOOKUP(A38,[1]不带WOS本期!A$1:E$104,5,FALSE)</f>
        <v>农业科学</v>
      </c>
      <c r="F38" s="6" t="s">
        <v>88</v>
      </c>
      <c r="G38" s="6" t="s">
        <v>13</v>
      </c>
      <c r="H38" s="7"/>
    </row>
    <row r="39" ht="33" spans="1:8">
      <c r="A39" s="8" t="s">
        <v>89</v>
      </c>
      <c r="B39" s="9" t="str">
        <f>VLOOKUP(A39,[1]不带WOS本期!A$1:E$104,2,FALSE)</f>
        <v>张帅，荣飞龙，郭川磐，段奉和，何领好，王明花，张治红，杜淼</v>
      </c>
      <c r="C39" s="9" t="str">
        <f>VLOOKUP(A39,[1]不带WOS本期!A$1:E$104,3,FALSE)</f>
        <v>材料与化学工程学院</v>
      </c>
      <c r="D39" s="9" t="str">
        <f>VLOOKUP(A39,[1]不带WOS本期!A$1:E$104,4,FALSE)</f>
        <v>Coordination Chemistry Reviews</v>
      </c>
      <c r="E39" s="9" t="str">
        <f>VLOOKUP(A39,[1]不带WOS本期!A$1:E$104,5,FALSE)</f>
        <v>化学</v>
      </c>
      <c r="F39" s="9" t="s">
        <v>90</v>
      </c>
      <c r="G39" s="9" t="s">
        <v>50</v>
      </c>
      <c r="H39" s="10"/>
    </row>
    <row r="40" ht="33" spans="1:8">
      <c r="A40" s="5" t="s">
        <v>91</v>
      </c>
      <c r="B40" s="6" t="str">
        <f>VLOOKUP(A40,[1]不带WOS本期!A$1:E$104,2,FALSE)</f>
        <v>相启森，牛力源，赵电波，李可，白艳红</v>
      </c>
      <c r="C40" s="6" t="str">
        <f>VLOOKUP(A40,[1]不带WOS本期!A$1:E$104,3,FALSE)</f>
        <v>食品与生物工程学院</v>
      </c>
      <c r="D40" s="6" t="str">
        <f>VLOOKUP(A40,[1]不带WOS本期!A$1:E$104,4,FALSE)</f>
        <v>Lwt-Food Science and Technology</v>
      </c>
      <c r="E40" s="6" t="str">
        <f>VLOOKUP(A40,[1]不带WOS本期!A$1:E$104,5,FALSE)</f>
        <v>农业科学</v>
      </c>
      <c r="F40" s="6" t="s">
        <v>92</v>
      </c>
      <c r="G40" s="6" t="s">
        <v>16</v>
      </c>
      <c r="H40" s="7"/>
    </row>
    <row r="41" ht="33" spans="1:8">
      <c r="A41" s="8" t="s">
        <v>93</v>
      </c>
      <c r="B41" s="9" t="str">
        <f>VLOOKUP(A41,[1]不带WOS本期!A$1:E$104,2,FALSE)</f>
        <v>张治红，杜淼</v>
      </c>
      <c r="C41" s="9" t="str">
        <f>VLOOKUP(A41,[1]不带WOS本期!A$1:E$104,3,FALSE)</f>
        <v>新能源学院</v>
      </c>
      <c r="D41" s="9" t="str">
        <f>VLOOKUP(A41,[1]不带WOS本期!A$1:E$104,4,FALSE)</f>
        <v>Applied Catalysis B-Environment and Energy</v>
      </c>
      <c r="E41" s="9" t="str">
        <f>VLOOKUP(A41,[1]不带WOS本期!A$1:E$104,5,FALSE)</f>
        <v>化学</v>
      </c>
      <c r="F41" s="9" t="s">
        <v>94</v>
      </c>
      <c r="G41" s="9" t="s">
        <v>59</v>
      </c>
      <c r="H41" s="10"/>
    </row>
    <row r="42" ht="33" spans="1:8">
      <c r="A42" s="5" t="s">
        <v>95</v>
      </c>
      <c r="B42" s="6" t="str">
        <f>VLOOKUP(A42,[1]不带WOS本期!A$1:E$104,2,FALSE)</f>
        <v>赵峰</v>
      </c>
      <c r="C42" s="6" t="str">
        <f>VLOOKUP(A42,[1]不带WOS本期!A$1:E$104,3,FALSE)</f>
        <v>机电工程学院</v>
      </c>
      <c r="D42" s="6" t="str">
        <f>VLOOKUP(A42,[1]不带WOS本期!A$1:E$104,4,FALSE)</f>
        <v>international Journal of Mechanical Sciences</v>
      </c>
      <c r="E42" s="6" t="str">
        <f>VLOOKUP(A42,[1]不带WOS本期!A$1:E$104,5,FALSE)</f>
        <v>工程学</v>
      </c>
      <c r="F42" s="6" t="s">
        <v>96</v>
      </c>
      <c r="G42" s="6" t="s">
        <v>50</v>
      </c>
      <c r="H42" s="7" t="s">
        <v>19</v>
      </c>
    </row>
    <row r="43" ht="16.5" spans="1:8">
      <c r="A43" s="8" t="s">
        <v>97</v>
      </c>
      <c r="B43" s="9" t="str">
        <f>VLOOKUP(A43,[1]不带WOS本期!A$1:E$104,2,FALSE)</f>
        <v>冀晓龙，侯春彦，史苗苗， 闫溢哲，刘延奇</v>
      </c>
      <c r="C43" s="9" t="str">
        <f>VLOOKUP(A43,[1]不带WOS本期!A$1:E$104,3,FALSE)</f>
        <v>食品与生物工程学院</v>
      </c>
      <c r="D43" s="9" t="str">
        <f>VLOOKUP(A43,[1]不带WOS本期!A$1:E$104,4,FALSE)</f>
        <v>Food Reviews international</v>
      </c>
      <c r="E43" s="9" t="str">
        <f>VLOOKUP(A43,[1]不带WOS本期!A$1:E$104,5,FALSE)</f>
        <v>农业科学</v>
      </c>
      <c r="F43" s="9" t="s">
        <v>98</v>
      </c>
      <c r="G43" s="9" t="s">
        <v>59</v>
      </c>
      <c r="H43" s="10" t="s">
        <v>19</v>
      </c>
    </row>
    <row r="44" ht="33" spans="1:8">
      <c r="A44" s="5" t="s">
        <v>99</v>
      </c>
      <c r="B44" s="6" t="str">
        <f>VLOOKUP(A44,[1]不带WOS本期!A$1:E$104,2,FALSE)</f>
        <v>冀晓龙，郭建行，丁德启， 高杰，郝李瑞，刘延奇</v>
      </c>
      <c r="C44" s="6" t="str">
        <f>VLOOKUP(A44,[1]不带WOS本期!A$1:E$104,3,FALSE)</f>
        <v>食品与生物工程学院</v>
      </c>
      <c r="D44" s="6" t="str">
        <f>VLOOKUP(A44,[1]不带WOS本期!A$1:E$104,4,FALSE)</f>
        <v>Journal of Food Measurement and Characterization</v>
      </c>
      <c r="E44" s="6" t="str">
        <f>VLOOKUP(A44,[1]不带WOS本期!A$1:E$104,5,FALSE)</f>
        <v>农业科学</v>
      </c>
      <c r="F44" s="6" t="s">
        <v>100</v>
      </c>
      <c r="G44" s="6" t="s">
        <v>59</v>
      </c>
      <c r="H44" s="7" t="s">
        <v>19</v>
      </c>
    </row>
    <row r="45" ht="33" spans="1:8">
      <c r="A45" s="8" t="s">
        <v>101</v>
      </c>
      <c r="B45" s="9" t="str">
        <f>VLOOKUP(A45,[1]不带WOS本期!A$1:E$104,2,FALSE)</f>
        <v>周立明</v>
      </c>
      <c r="C45" s="9" t="str">
        <f>VLOOKUP(A45,[1]不带WOS本期!A$1:E$104,3,FALSE)</f>
        <v>材料与化学工程学院</v>
      </c>
      <c r="D45" s="9" t="str">
        <f>VLOOKUP(A45,[1]不带WOS本期!A$1:E$104,4,FALSE)</f>
        <v>Advanced Materials</v>
      </c>
      <c r="E45" s="9" t="str">
        <f>VLOOKUP(A45,[1]不带WOS本期!A$1:E$104,5,FALSE)</f>
        <v>材料科学</v>
      </c>
      <c r="F45" s="9" t="s">
        <v>100</v>
      </c>
      <c r="G45" s="9" t="s">
        <v>102</v>
      </c>
      <c r="H45" s="10" t="s">
        <v>19</v>
      </c>
    </row>
    <row r="46" ht="33" spans="1:8">
      <c r="A46" s="5" t="s">
        <v>103</v>
      </c>
      <c r="B46" s="6" t="str">
        <f>VLOOKUP(A46,[1]不带WOS本期!A$1:E$104,2,FALSE)</f>
        <v>闫溢哲，冯琳琳，史苗苗， 崔畅，刘延奇</v>
      </c>
      <c r="C46" s="6" t="str">
        <f>VLOOKUP(A46,[1]不带WOS本期!A$1:E$104,3,FALSE)</f>
        <v>食品与生物工程学院</v>
      </c>
      <c r="D46" s="6" t="str">
        <f>VLOOKUP(A46,[1]不带WOS本期!A$1:E$104,4,FALSE)</f>
        <v>Food Chemistry</v>
      </c>
      <c r="E46" s="6" t="str">
        <f>VLOOKUP(A46,[1]不带WOS本期!A$1:E$104,5,FALSE)</f>
        <v>农业科学</v>
      </c>
      <c r="F46" s="6" t="s">
        <v>104</v>
      </c>
      <c r="G46" s="6" t="s">
        <v>13</v>
      </c>
      <c r="H46" s="7"/>
    </row>
    <row r="47" ht="16.5" spans="1:8">
      <c r="A47" s="8" t="s">
        <v>105</v>
      </c>
      <c r="B47" s="9" t="str">
        <f>VLOOKUP(A47,[1]不带WOS本期!A$1:E$104,2,FALSE)</f>
        <v>薛龙，张倩瑜，张雪蟒，   李程宇</v>
      </c>
      <c r="C47" s="9" t="str">
        <f>VLOOKUP(A47,[1]不带WOS本期!A$1:E$104,3,FALSE)</f>
        <v>经济与管理学院</v>
      </c>
      <c r="D47" s="9" t="str">
        <f>VLOOKUP(A47,[1]不带WOS本期!A$1:E$104,4,FALSE)</f>
        <v>Sustainability</v>
      </c>
      <c r="E47" s="9" t="str">
        <f>VLOOKUP(A47,[1]不带WOS本期!A$1:E$104,5,FALSE)</f>
        <v>环境科学/生态学</v>
      </c>
      <c r="F47" s="9" t="s">
        <v>106</v>
      </c>
      <c r="G47" s="9" t="s">
        <v>59</v>
      </c>
      <c r="H47" s="10"/>
    </row>
    <row r="48" ht="16.5" spans="1:8">
      <c r="A48" s="5" t="s">
        <v>107</v>
      </c>
      <c r="B48" s="6" t="str">
        <f>VLOOKUP(A48,[1]不带WOS本期!A$1:E$104,2,FALSE)</f>
        <v>冀晓龙，彭百祥，丁贺辉， 崔冰冰，闫溢哲</v>
      </c>
      <c r="C48" s="6" t="str">
        <f>VLOOKUP(A48,[1]不带WOS本期!A$1:E$104,3,FALSE)</f>
        <v>食品与生物工程学院</v>
      </c>
      <c r="D48" s="6" t="str">
        <f>VLOOKUP(A48,[1]不带WOS本期!A$1:E$104,4,FALSE)</f>
        <v>Food Reviews international</v>
      </c>
      <c r="E48" s="6" t="str">
        <f>VLOOKUP(A48,[1]不带WOS本期!A$1:E$104,5,FALSE)</f>
        <v>农业科学</v>
      </c>
      <c r="F48" s="6" t="s">
        <v>108</v>
      </c>
      <c r="G48" s="6" t="s">
        <v>102</v>
      </c>
      <c r="H48" s="7" t="s">
        <v>19</v>
      </c>
    </row>
    <row r="49" ht="33" spans="1:8">
      <c r="A49" s="8" t="s">
        <v>109</v>
      </c>
      <c r="B49" s="9" t="str">
        <f>VLOOKUP(A49,[1]不带WOS本期!A$1:E$104,2,FALSE)</f>
        <v>侯春彦，尹明松，王慧茹， 冀晓龙</v>
      </c>
      <c r="C49" s="9" t="str">
        <f>VLOOKUP(A49,[1]不带WOS本期!A$1:E$104,3,FALSE)</f>
        <v>食品与生物工程学院</v>
      </c>
      <c r="D49" s="9" t="str">
        <f>VLOOKUP(A49,[1]不带WOS本期!A$1:E$104,4,FALSE)</f>
        <v>Chemical and Biological Technologies in Agriculture</v>
      </c>
      <c r="E49" s="9" t="str">
        <f>VLOOKUP(A49,[1]不带WOS本期!A$1:E$104,5,FALSE)</f>
        <v>农业科学</v>
      </c>
      <c r="F49" s="9" t="s">
        <v>110</v>
      </c>
      <c r="G49" s="9" t="s">
        <v>50</v>
      </c>
      <c r="H49" s="10" t="s">
        <v>19</v>
      </c>
    </row>
    <row r="50" ht="16.5" spans="1:8">
      <c r="A50" s="5" t="s">
        <v>111</v>
      </c>
      <c r="B50" s="6" t="str">
        <f>VLOOKUP(A50,[1]不带WOS本期!A$1:E$104,2,FALSE)</f>
        <v>张亚洲</v>
      </c>
      <c r="C50" s="6" t="str">
        <f>VLOOKUP(A50,[1]不带WOS本期!A$1:E$104,3,FALSE)</f>
        <v>软件学院</v>
      </c>
      <c r="D50" s="6" t="str">
        <f>VLOOKUP(A50,[1]不带WOS本期!A$1:E$104,4,FALSE)</f>
        <v>Acm Computing Surveys</v>
      </c>
      <c r="E50" s="6" t="str">
        <f>VLOOKUP(A50,[1]不带WOS本期!A$1:E$104,5,FALSE)</f>
        <v>计算机科学</v>
      </c>
      <c r="F50" s="6" t="s">
        <v>112</v>
      </c>
      <c r="G50" s="6" t="s">
        <v>102</v>
      </c>
      <c r="H50" s="7"/>
    </row>
    <row r="51" ht="16.5" spans="1:8">
      <c r="A51" s="8" t="s">
        <v>113</v>
      </c>
      <c r="B51" s="9" t="str">
        <f>VLOOKUP(A51,[1]不带WOS本期!A$1:E$104,2,FALSE)</f>
        <v>尹志刚</v>
      </c>
      <c r="C51" s="9" t="str">
        <f>VLOOKUP(A51,[1]不带WOS本期!A$1:E$104,3,FALSE)</f>
        <v>材料与化学工程学院</v>
      </c>
      <c r="D51" s="9" t="str">
        <f>VLOOKUP(A51,[1]不带WOS本期!A$1:E$104,4,FALSE)</f>
        <v>Chemical Society Reviews</v>
      </c>
      <c r="E51" s="9" t="str">
        <f>VLOOKUP(A51,[1]不带WOS本期!A$1:E$104,5,FALSE)</f>
        <v>化学</v>
      </c>
      <c r="F51" s="9" t="s">
        <v>112</v>
      </c>
      <c r="G51" s="9" t="s">
        <v>50</v>
      </c>
      <c r="H51" s="10" t="s">
        <v>19</v>
      </c>
    </row>
    <row r="52" ht="33" spans="1:8">
      <c r="A52" s="5" t="s">
        <v>114</v>
      </c>
      <c r="B52" s="6" t="str">
        <f>VLOOKUP(A52,[1]不带WOS本期!A$1:E$104,2,FALSE)</f>
        <v>张治红，娄亚飞，郭川磐，贾巧娟，宋英攀，田稼越，张帅，王明花，何领好，杜淼</v>
      </c>
      <c r="C52" s="6" t="str">
        <f>VLOOKUP(A52,[1]不带WOS本期!A$1:E$104,3,FALSE)</f>
        <v>材料与化学工程学院</v>
      </c>
      <c r="D52" s="6" t="str">
        <f>VLOOKUP(A52,[1]不带WOS本期!A$1:E$104,4,FALSE)</f>
        <v>Trends in Food Science &amp; Technology</v>
      </c>
      <c r="E52" s="6" t="str">
        <f>VLOOKUP(A52,[1]不带WOS本期!A$1:E$104,5,FALSE)</f>
        <v>农业科学</v>
      </c>
      <c r="F52" s="6" t="s">
        <v>115</v>
      </c>
      <c r="G52" s="6" t="s">
        <v>50</v>
      </c>
      <c r="H52" s="7"/>
    </row>
    <row r="53" ht="33" spans="1:8">
      <c r="A53" s="8" t="s">
        <v>116</v>
      </c>
      <c r="B53" s="9" t="str">
        <f>VLOOKUP(A53,[1]不带WOS本期!A$1:E$104,2,FALSE)</f>
        <v>申永鹏</v>
      </c>
      <c r="C53" s="9" t="str">
        <f>VLOOKUP(A53,[1]不带WOS本期!A$1:E$104,3,FALSE)</f>
        <v>电气信息工程学院</v>
      </c>
      <c r="D53" s="9" t="str">
        <f>VLOOKUP(A53,[1]不带WOS本期!A$1:E$104,4,FALSE)</f>
        <v>IEEE Transactions on Transportation Electrification</v>
      </c>
      <c r="E53" s="9" t="str">
        <f>VLOOKUP(A53,[1]不带WOS本期!A$1:E$104,5,FALSE)</f>
        <v>工程学</v>
      </c>
      <c r="F53" s="9" t="s">
        <v>117</v>
      </c>
      <c r="G53" s="9" t="s">
        <v>102</v>
      </c>
      <c r="H53" s="10"/>
    </row>
    <row r="54" ht="16.5" spans="1:8">
      <c r="A54" s="5" t="s">
        <v>118</v>
      </c>
      <c r="B54" s="6" t="str">
        <f>VLOOKUP(A54,[1]不带WOS本期!A$1:E$104,2,FALSE)</f>
        <v>张治红，杜淼</v>
      </c>
      <c r="C54" s="6" t="str">
        <f>VLOOKUP(A54,[1]不带WOS本期!A$1:E$104,3,FALSE)</f>
        <v>材料与化学工程学院</v>
      </c>
      <c r="D54" s="6" t="str">
        <f>VLOOKUP(A54,[1]不带WOS本期!A$1:E$104,4,FALSE)</f>
        <v>Nature Communications</v>
      </c>
      <c r="E54" s="6" t="str">
        <f>VLOOKUP(A54,[1]不带WOS本期!A$1:E$104,5,FALSE)</f>
        <v>化学</v>
      </c>
      <c r="F54" s="6" t="s">
        <v>119</v>
      </c>
      <c r="G54" s="6" t="s">
        <v>59</v>
      </c>
      <c r="H54" s="7" t="s">
        <v>19</v>
      </c>
    </row>
    <row r="55" ht="33" spans="1:8">
      <c r="A55" s="8" t="s">
        <v>120</v>
      </c>
      <c r="B55" s="9" t="str">
        <f>VLOOKUP(A55,[1]不带WOS本期!A$1:E$104,2,FALSE)</f>
        <v>冀晓龙，郭建行，曹腾正，张婷婷，刘延奇，闫溢哲</v>
      </c>
      <c r="C55" s="9" t="str">
        <f>VLOOKUP(A55,[1]不带WOS本期!A$1:E$104,3,FALSE)</f>
        <v>食品与生物工程学院</v>
      </c>
      <c r="D55" s="9" t="str">
        <f>VLOOKUP(A55,[1]不带WOS本期!A$1:E$104,4,FALSE)</f>
        <v>Food Science and Human Wellness</v>
      </c>
      <c r="E55" s="9" t="str">
        <f>VLOOKUP(A55,[1]不带WOS本期!A$1:E$104,5,FALSE)</f>
        <v>农业科学</v>
      </c>
      <c r="F55" s="9" t="s">
        <v>121</v>
      </c>
      <c r="G55" s="9" t="s">
        <v>102</v>
      </c>
      <c r="H55" s="10" t="s">
        <v>122</v>
      </c>
    </row>
    <row r="56" ht="16.5" spans="1:8">
      <c r="A56" s="5" t="s">
        <v>123</v>
      </c>
      <c r="B56" s="6" t="str">
        <f>VLOOKUP(A56,[1]不带WOS本期!A$1:E$104,2,FALSE)</f>
        <v>朱梦珂，乔钰荣</v>
      </c>
      <c r="C56" s="6" t="str">
        <f>VLOOKUP(A56,[1]不带WOS本期!A$1:E$104,3,FALSE)</f>
        <v>经济与管理学院</v>
      </c>
      <c r="D56" s="6" t="str">
        <f>VLOOKUP(A56,[1]不带WOS本期!A$1:E$104,4,FALSE)</f>
        <v>Habitat International</v>
      </c>
      <c r="E56" s="6" t="str">
        <f>VLOOKUP(A56,[1]不带WOS本期!A$1:E$104,5,FALSE)</f>
        <v>社会科学总论</v>
      </c>
      <c r="F56" s="6" t="s">
        <v>124</v>
      </c>
      <c r="G56" s="6" t="s">
        <v>50</v>
      </c>
      <c r="H56" s="7"/>
    </row>
    <row r="57" ht="33" spans="1:8">
      <c r="A57" s="8" t="s">
        <v>125</v>
      </c>
      <c r="B57" s="9" t="str">
        <f>VLOOKUP(A57,[1]不带WOS本期!A$1:E$104,2,FALSE)</f>
        <v>望运滔，相启森，李可，   白艳红</v>
      </c>
      <c r="C57" s="9" t="str">
        <f>VLOOKUP(A57,[1]不带WOS本期!A$1:E$104,3,FALSE)</f>
        <v>食品与生物工程学院</v>
      </c>
      <c r="D57" s="9" t="str">
        <f>VLOOKUP(A57,[1]不带WOS本期!A$1:E$104,4,FALSE)</f>
        <v>Food Hydrocolloids</v>
      </c>
      <c r="E57" s="9" t="str">
        <f>VLOOKUP(A57,[1]不带WOS本期!A$1:E$104,5,FALSE)</f>
        <v>农业科学</v>
      </c>
      <c r="F57" s="9" t="s">
        <v>124</v>
      </c>
      <c r="G57" s="9" t="s">
        <v>59</v>
      </c>
      <c r="H57" s="10"/>
    </row>
    <row r="58" ht="33" spans="1:8">
      <c r="A58" s="5" t="s">
        <v>126</v>
      </c>
      <c r="B58" s="6" t="str">
        <f>VLOOKUP(A58,[1]不带WOS本期!A$1:E$104,2,FALSE)</f>
        <v>刁智华</v>
      </c>
      <c r="C58" s="6" t="str">
        <f>VLOOKUP(A58,[1]不带WOS本期!A$1:E$104,3,FALSE)</f>
        <v>电气信息工程学院</v>
      </c>
      <c r="D58" s="6" t="str">
        <f>VLOOKUP(A58,[1]不带WOS本期!A$1:E$104,4,FALSE)</f>
        <v>Computers and Electronics in Agriculture</v>
      </c>
      <c r="E58" s="6" t="str">
        <f>VLOOKUP(A58,[1]不带WOS本期!A$1:E$104,5,FALSE)</f>
        <v>计算机科学</v>
      </c>
      <c r="F58" s="6" t="s">
        <v>127</v>
      </c>
      <c r="G58" s="6" t="s">
        <v>102</v>
      </c>
      <c r="H58" s="7" t="s">
        <v>19</v>
      </c>
    </row>
    <row r="59" ht="33" spans="1:8">
      <c r="A59" s="8" t="s">
        <v>128</v>
      </c>
      <c r="B59" s="9" t="str">
        <f>VLOOKUP(A59,[1]不带WOS本期!A$1:E$104,2,FALSE)</f>
        <v>张启虎</v>
      </c>
      <c r="C59" s="9" t="str">
        <f>VLOOKUP(A59,[1]不带WOS本期!A$1:E$104,3,FALSE)</f>
        <v>数学与信息科学学院</v>
      </c>
      <c r="D59" s="9" t="str">
        <f>VLOOKUP(A59,[1]不带WOS本期!A$1:E$104,4,FALSE)</f>
        <v>Journal De Mathematiques Pures Et Appliquees</v>
      </c>
      <c r="E59" s="9" t="str">
        <f>VLOOKUP(A59,[1]不带WOS本期!A$1:E$104,5,FALSE)</f>
        <v>数学</v>
      </c>
      <c r="F59" s="9" t="s">
        <v>127</v>
      </c>
      <c r="G59" s="9" t="s">
        <v>16</v>
      </c>
      <c r="H59" s="10"/>
    </row>
    <row r="60" ht="33" spans="1:8">
      <c r="A60" s="5" t="s">
        <v>129</v>
      </c>
      <c r="B60" s="6" t="str">
        <f>VLOOKUP(A60,[1]不带WOS本期!A$1:E$104,2,FALSE)</f>
        <v>常志娟，王凯，吴学红，高磊，王强伟，刘鹤，王燕令，张琦</v>
      </c>
      <c r="C60" s="6" t="str">
        <f>VLOOKUP(A60,[1]不带WOS本期!A$1:E$104,3,FALSE)</f>
        <v>食品与生物工程学院</v>
      </c>
      <c r="D60" s="6" t="str">
        <f>VLOOKUP(A60,[1]不带WOS本期!A$1:E$104,4,FALSE)</f>
        <v>Journal of Energy Storage</v>
      </c>
      <c r="E60" s="6" t="str">
        <f>VLOOKUP(A60,[1]不带WOS本期!A$1:E$104,5,FALSE)</f>
        <v>工程学</v>
      </c>
      <c r="F60" s="6" t="s">
        <v>130</v>
      </c>
      <c r="G60" s="6" t="s">
        <v>59</v>
      </c>
      <c r="H60" s="7"/>
    </row>
    <row r="61" ht="33" spans="1:8">
      <c r="A61" s="8" t="s">
        <v>131</v>
      </c>
      <c r="B61" s="9" t="str">
        <f>VLOOKUP(A61,[1]不带WOS本期!A$1:E$104,2,FALSE)</f>
        <v>孙军伟，王洋洋，刘鹏，   王延峰</v>
      </c>
      <c r="C61" s="9" t="str">
        <f>VLOOKUP(A61,[1]不带WOS本期!A$1:E$104,3,FALSE)</f>
        <v>电气信息工程学院</v>
      </c>
      <c r="D61" s="9" t="str">
        <f>VLOOKUP(A61,[1]不带WOS本期!A$1:E$104,4,FALSE)</f>
        <v>IEEE Transactions on Cybernetics</v>
      </c>
      <c r="E61" s="9" t="str">
        <f>VLOOKUP(A61,[1]不带WOS本期!A$1:E$104,5,FALSE)</f>
        <v>计算机科学</v>
      </c>
      <c r="F61" s="9" t="s">
        <v>132</v>
      </c>
      <c r="G61" s="9" t="s">
        <v>102</v>
      </c>
      <c r="H61" s="10" t="s">
        <v>19</v>
      </c>
    </row>
    <row r="62" ht="33" spans="1:8">
      <c r="A62" s="5" t="s">
        <v>133</v>
      </c>
      <c r="B62" s="6" t="str">
        <f>VLOOKUP(A62,[1]不带WOS本期!A$1:E$104,2,FALSE)</f>
        <v>樊凯奇，马永鹏，张晓静</v>
      </c>
      <c r="C62" s="6" t="str">
        <f>VLOOKUP(A62,[1]不带WOS本期!A$1:E$104,3,FALSE)</f>
        <v>材料与化学工程学院</v>
      </c>
      <c r="D62" s="6" t="str">
        <f>VLOOKUP(A62,[1]不带WOS本期!A$1:E$104,4,FALSE)</f>
        <v>Chemical Engineering Journal</v>
      </c>
      <c r="E62" s="6" t="str">
        <f>VLOOKUP(A62,[1]不带WOS本期!A$1:E$104,5,FALSE)</f>
        <v>工程学</v>
      </c>
      <c r="F62" s="6" t="s">
        <v>134</v>
      </c>
      <c r="G62" s="6" t="s">
        <v>59</v>
      </c>
      <c r="H62" s="7" t="s">
        <v>19</v>
      </c>
    </row>
    <row r="63" ht="33" spans="1:8">
      <c r="A63" s="8" t="s">
        <v>135</v>
      </c>
      <c r="B63" s="9" t="str">
        <f>VLOOKUP(A63,[1]不带WOS本期!A$1:E$104,2,FALSE)</f>
        <v>郭川磐，程芳，梁高磊，张帅，贾巧娟，何领好，张治红，杜淼</v>
      </c>
      <c r="C63" s="9" t="str">
        <f>VLOOKUP(A63,[1]不带WOS本期!A$1:E$104,3,FALSE)</f>
        <v>材料与化学工程学院</v>
      </c>
      <c r="D63" s="9" t="str">
        <f>VLOOKUP(A63,[1]不带WOS本期!A$1:E$104,4,FALSE)</f>
        <v>Chemical Engineering Journal</v>
      </c>
      <c r="E63" s="9" t="str">
        <f>VLOOKUP(A63,[1]不带WOS本期!A$1:E$104,5,FALSE)</f>
        <v>工程学</v>
      </c>
      <c r="F63" s="9" t="s">
        <v>136</v>
      </c>
      <c r="G63" s="9" t="s">
        <v>59</v>
      </c>
      <c r="H63" s="10"/>
    </row>
    <row r="64" ht="33" spans="1:8">
      <c r="A64" s="5" t="s">
        <v>137</v>
      </c>
      <c r="B64" s="6" t="str">
        <f>VLOOKUP(A64,[1]不带WOS本期!A$1:E$104,2,FALSE)</f>
        <v>郭延晡</v>
      </c>
      <c r="C64" s="6" t="str">
        <f>VLOOKUP(A64,[1]不带WOS本期!A$1:E$104,3,FALSE)</f>
        <v>软件学院</v>
      </c>
      <c r="D64" s="6" t="str">
        <f>VLOOKUP(A64,[1]不带WOS本期!A$1:E$104,4,FALSE)</f>
        <v>IEEE Transactions on Computational Imaging</v>
      </c>
      <c r="E64" s="6" t="str">
        <f>VLOOKUP(A64,[1]不带WOS本期!A$1:E$104,5,FALSE)</f>
        <v>工程学</v>
      </c>
      <c r="F64" s="6" t="s">
        <v>138</v>
      </c>
      <c r="G64" s="6" t="s">
        <v>102</v>
      </c>
      <c r="H64" s="7" t="s">
        <v>19</v>
      </c>
    </row>
    <row r="65" ht="33" spans="1:8">
      <c r="A65" s="8" t="s">
        <v>139</v>
      </c>
      <c r="B65" s="9" t="str">
        <f>VLOOKUP(A65,[1]不带WOS本期!A$1:E$104,2,FALSE)</f>
        <v>明五一，孙培炎，都金光，李晓科，刘琨，郭旭东</v>
      </c>
      <c r="C65" s="9" t="str">
        <f>VLOOKUP(A65,[1]不带WOS本期!A$1:E$104,3,FALSE)</f>
        <v>机电工程学院</v>
      </c>
      <c r="D65" s="9" t="str">
        <f>VLOOKUP(A65,[1]不带WOS本期!A$1:E$104,4,FALSE)</f>
        <v>International Journal of Hydrogen Energy</v>
      </c>
      <c r="E65" s="9" t="str">
        <f>VLOOKUP(A65,[1]不带WOS本期!A$1:E$104,5,FALSE)</f>
        <v>工程学</v>
      </c>
      <c r="F65" s="9" t="s">
        <v>140</v>
      </c>
      <c r="G65" s="9" t="s">
        <v>102</v>
      </c>
      <c r="H65" s="10"/>
    </row>
    <row r="66" ht="33" spans="1:8">
      <c r="A66" s="5" t="s">
        <v>141</v>
      </c>
      <c r="B66" s="6" t="str">
        <f>VLOOKUP(A66,[1]不带WOS本期!A$1:E$104,2,FALSE)</f>
        <v>郭延晡，李朝阳</v>
      </c>
      <c r="C66" s="6" t="str">
        <f>VLOOKUP(A66,[1]不带WOS本期!A$1:E$104,3,FALSE)</f>
        <v>软件学院</v>
      </c>
      <c r="D66" s="6" t="str">
        <f>VLOOKUP(A66,[1]不带WOS本期!A$1:E$104,4,FALSE)</f>
        <v>IEEE Transactions on Neural Networks and Learning Systems</v>
      </c>
      <c r="E66" s="6" t="str">
        <f>VLOOKUP(A66,[1]不带WOS本期!A$1:E$104,5,FALSE)</f>
        <v>计算机科学</v>
      </c>
      <c r="F66" s="6" t="s">
        <v>142</v>
      </c>
      <c r="G66" s="6" t="s">
        <v>143</v>
      </c>
      <c r="H66" s="7" t="s">
        <v>19</v>
      </c>
    </row>
    <row r="67" ht="30" spans="1:8">
      <c r="A67" s="11" t="s">
        <v>144</v>
      </c>
      <c r="B67" s="12" t="s">
        <v>145</v>
      </c>
      <c r="C67" s="12" t="s">
        <v>146</v>
      </c>
      <c r="D67" s="12" t="s">
        <v>147</v>
      </c>
      <c r="E67" s="12" t="s">
        <v>148</v>
      </c>
      <c r="F67" s="12" t="s">
        <v>149</v>
      </c>
      <c r="G67" s="12" t="s">
        <v>102</v>
      </c>
      <c r="H67" s="13" t="s">
        <v>19</v>
      </c>
    </row>
    <row r="68" ht="33" spans="1:8">
      <c r="A68" s="5" t="s">
        <v>150</v>
      </c>
      <c r="B68" s="6" t="str">
        <f>VLOOKUP(A68,[1]不带WOS本期!A$1:E$104,2,FALSE)</f>
        <v>郭延晡</v>
      </c>
      <c r="C68" s="6" t="str">
        <f>VLOOKUP(A68,[1]不带WOS本期!A$1:E$104,3,FALSE)</f>
        <v>软件学院</v>
      </c>
      <c r="D68" s="6" t="str">
        <f>VLOOKUP(A68,[1]不带WOS本期!A$1:E$104,4,FALSE)</f>
        <v>Neural Networks</v>
      </c>
      <c r="E68" s="6" t="str">
        <f>VLOOKUP(A68,[1]不带WOS本期!A$1:E$104,5,FALSE)</f>
        <v>计算机科学</v>
      </c>
      <c r="F68" s="6" t="s">
        <v>151</v>
      </c>
      <c r="G68" s="6" t="s">
        <v>102</v>
      </c>
      <c r="H68" s="7" t="s">
        <v>19</v>
      </c>
    </row>
    <row r="69" ht="33" spans="1:8">
      <c r="A69" s="8" t="s">
        <v>152</v>
      </c>
      <c r="B69" s="9" t="str">
        <f>VLOOKUP(A69,[1]不带WOS本期!A$1:E$104,2,FALSE)</f>
        <v>张勇，薛顺昌，高海丽，   高可政</v>
      </c>
      <c r="C69" s="9" t="str">
        <f>VLOOKUP(A69,[1]不带WOS本期!A$1:E$104,3,FALSE)</f>
        <v>新能源学院</v>
      </c>
      <c r="D69" s="9" t="str">
        <f>VLOOKUP(A69,[1]不带WOS本期!A$1:E$104,4,FALSE)</f>
        <v>Electrochimica Acta</v>
      </c>
      <c r="E69" s="9" t="str">
        <f>VLOOKUP(A69,[1]不带WOS本期!A$1:E$104,5,FALSE)</f>
        <v>化学</v>
      </c>
      <c r="F69" s="9" t="s">
        <v>153</v>
      </c>
      <c r="G69" s="9" t="s">
        <v>102</v>
      </c>
      <c r="H69" s="10" t="s">
        <v>19</v>
      </c>
    </row>
    <row r="70" ht="16.5" spans="1:8">
      <c r="A70" s="5" t="s">
        <v>154</v>
      </c>
      <c r="B70" s="6" t="str">
        <f>VLOOKUP(A70,[1]不带WOS本期!A$1:E$104,2,FALSE)</f>
        <v>李志恒，周立明，程洪波</v>
      </c>
      <c r="C70" s="6" t="str">
        <f>VLOOKUP(A70,[1]不带WOS本期!A$1:E$104,3,FALSE)</f>
        <v>材料与化学工程学院</v>
      </c>
      <c r="D70" s="6" t="str">
        <f>VLOOKUP(A70,[1]不带WOS本期!A$1:E$104,4,FALSE)</f>
        <v>Coordination Chemistry Reviews</v>
      </c>
      <c r="E70" s="6" t="str">
        <f>VLOOKUP(A70,[1]不带WOS本期!A$1:E$104,5,FALSE)</f>
        <v>化学</v>
      </c>
      <c r="F70" s="6" t="s">
        <v>155</v>
      </c>
      <c r="G70" s="6" t="s">
        <v>102</v>
      </c>
      <c r="H70" s="7"/>
    </row>
    <row r="71" ht="33" spans="1:8">
      <c r="A71" s="8" t="s">
        <v>156</v>
      </c>
      <c r="B71" s="9" t="str">
        <f>VLOOKUP(A71,[1]不带WOS本期!A$1:E$104,2,FALSE)</f>
        <v>周福礼</v>
      </c>
      <c r="C71" s="9" t="str">
        <f>VLOOKUP(A71,[1]不带WOS本期!A$1:E$104,3,FALSE)</f>
        <v>经济与管理学院</v>
      </c>
      <c r="D71" s="9" t="str">
        <f>VLOOKUP(A71,[1]不带WOS本期!A$1:E$104,4,FALSE)</f>
        <v>Sustainable Production and Consumption</v>
      </c>
      <c r="E71" s="9" t="str">
        <f>VLOOKUP(A71,[1]不带WOS本期!A$1:E$104,5,FALSE)</f>
        <v>社会科学总论</v>
      </c>
      <c r="F71" s="9" t="s">
        <v>157</v>
      </c>
      <c r="G71" s="9" t="s">
        <v>50</v>
      </c>
      <c r="H71" s="10"/>
    </row>
    <row r="72" ht="33" spans="1:8">
      <c r="A72" s="5" t="s">
        <v>158</v>
      </c>
      <c r="B72" s="6" t="str">
        <f>VLOOKUP(A72,[1]不带WOS本期!A$1:E$104,2,FALSE)</f>
        <v>孙军伟，王延峰</v>
      </c>
      <c r="C72" s="6" t="str">
        <f>VLOOKUP(A72,[1]不带WOS本期!A$1:E$104,3,FALSE)</f>
        <v>电气信息工程学院</v>
      </c>
      <c r="D72" s="6" t="str">
        <f>VLOOKUP(A72,[1]不带WOS本期!A$1:E$104,4,FALSE)</f>
        <v>IEEE Transactions on industrial informatics</v>
      </c>
      <c r="E72" s="6" t="str">
        <f>VLOOKUP(A72,[1]不带WOS本期!A$1:E$104,5,FALSE)</f>
        <v>工程学</v>
      </c>
      <c r="F72" s="6" t="s">
        <v>159</v>
      </c>
      <c r="G72" s="6" t="s">
        <v>143</v>
      </c>
      <c r="H72" s="7" t="s">
        <v>19</v>
      </c>
    </row>
    <row r="73" ht="33" spans="1:8">
      <c r="A73" s="8" t="s">
        <v>160</v>
      </c>
      <c r="B73" s="9" t="str">
        <f>VLOOKUP(A73,[1]不带WOS本期!A$1:E$104,2,FALSE)</f>
        <v>谢贵重，杜文辽 ，钟玉东，王良文</v>
      </c>
      <c r="C73" s="9" t="str">
        <f>VLOOKUP(A73,[1]不带WOS本期!A$1:E$104,3,FALSE)</f>
        <v>机电工程学院</v>
      </c>
      <c r="D73" s="9" t="str">
        <f>VLOOKUP(A73,[1]不带WOS本期!A$1:E$104,4,FALSE)</f>
        <v>Engineering Analysis With Boundary Elements</v>
      </c>
      <c r="E73" s="9" t="str">
        <f>VLOOKUP(A73,[1]不带WOS本期!A$1:E$104,5,FALSE)</f>
        <v>工程学</v>
      </c>
      <c r="F73" s="9" t="s">
        <v>161</v>
      </c>
      <c r="G73" s="9" t="s">
        <v>143</v>
      </c>
      <c r="H73" s="10"/>
    </row>
    <row r="74" ht="16.5" spans="1:8">
      <c r="A74" s="5" t="s">
        <v>162</v>
      </c>
      <c r="B74" s="6" t="str">
        <f>VLOOKUP(A74,[1]不带WOS本期!A$1:E$104,2,FALSE)</f>
        <v>张勇，高海丽，高可政，曹阳</v>
      </c>
      <c r="C74" s="6" t="str">
        <f>VLOOKUP(A74,[1]不带WOS本期!A$1:E$104,3,FALSE)</f>
        <v>新能源学院</v>
      </c>
      <c r="D74" s="6" t="str">
        <f>VLOOKUP(A74,[1]不带WOS本期!A$1:E$104,4,FALSE)</f>
        <v>Coordination Chemistry Reviews</v>
      </c>
      <c r="E74" s="6" t="str">
        <f>VLOOKUP(A74,[1]不带WOS本期!A$1:E$104,5,FALSE)</f>
        <v>化学</v>
      </c>
      <c r="F74" s="6" t="s">
        <v>161</v>
      </c>
      <c r="G74" s="6" t="s">
        <v>143</v>
      </c>
      <c r="H74" s="7" t="s">
        <v>19</v>
      </c>
    </row>
    <row r="75" ht="16.5" spans="1:8">
      <c r="A75" s="8" t="s">
        <v>163</v>
      </c>
      <c r="B75" s="9" t="str">
        <f>VLOOKUP(A75,[1]不带WOS本期!A$1:E$104,2,FALSE)</f>
        <v>孙军伟，王洋洋，刘鹏，   王延峰</v>
      </c>
      <c r="C75" s="9" t="str">
        <f>VLOOKUP(A75,[1]不带WOS本期!A$1:E$104,3,FALSE)</f>
        <v>电气信息工程学院</v>
      </c>
      <c r="D75" s="9" t="str">
        <f>VLOOKUP(A75,[1]不带WOS本期!A$1:E$104,4,FALSE)</f>
        <v>IEEE internet of Things Journal</v>
      </c>
      <c r="E75" s="9" t="str">
        <f>VLOOKUP(A75,[1]不带WOS本期!A$1:E$104,5,FALSE)</f>
        <v>计算机科学</v>
      </c>
      <c r="F75" s="9" t="s">
        <v>164</v>
      </c>
      <c r="G75" s="9" t="s">
        <v>102</v>
      </c>
      <c r="H75" s="10" t="s">
        <v>19</v>
      </c>
    </row>
    <row r="76" ht="16.5" spans="1:8">
      <c r="A76" s="5" t="s">
        <v>165</v>
      </c>
      <c r="B76" s="6" t="str">
        <f>VLOOKUP(A76,[1]不带WOS本期!A$1:E$104,2,FALSE)</f>
        <v>张军，李晓添，吴学红，程传晓</v>
      </c>
      <c r="C76" s="6" t="str">
        <f>VLOOKUP(A76,[1]不带WOS本期!A$1:E$104,3,FALSE)</f>
        <v>新能源学院</v>
      </c>
      <c r="D76" s="6" t="str">
        <f>VLOOKUP(A76,[1]不带WOS本期!A$1:E$104,4,FALSE)</f>
        <v>Energy Conversion and Management</v>
      </c>
      <c r="E76" s="6" t="str">
        <f>VLOOKUP(A76,[1]不带WOS本期!A$1:E$104,5,FALSE)</f>
        <v>工程学</v>
      </c>
      <c r="F76" s="6" t="s">
        <v>166</v>
      </c>
      <c r="G76" s="6" t="s">
        <v>102</v>
      </c>
      <c r="H76" s="7"/>
    </row>
    <row r="77" ht="16.5" spans="1:8">
      <c r="A77" s="8" t="s">
        <v>167</v>
      </c>
      <c r="B77" s="9" t="str">
        <f>VLOOKUP(A77,[1]不带WOS本期!A$1:E$104,2,FALSE)</f>
        <v>李朝阳，辛向军</v>
      </c>
      <c r="C77" s="9" t="str">
        <f>VLOOKUP(A77,[1]不带WOS本期!A$1:E$104,3,FALSE)</f>
        <v>软件学院</v>
      </c>
      <c r="D77" s="9" t="str">
        <f>VLOOKUP(A77,[1]不带WOS本期!A$1:E$104,4,FALSE)</f>
        <v>IEEE internet of Things Journal</v>
      </c>
      <c r="E77" s="9" t="str">
        <f>VLOOKUP(A77,[1]不带WOS本期!A$1:E$104,5,FALSE)</f>
        <v>计算机科学</v>
      </c>
      <c r="F77" s="9" t="s">
        <v>166</v>
      </c>
      <c r="G77" s="9" t="s">
        <v>102</v>
      </c>
      <c r="H77" s="10" t="s">
        <v>19</v>
      </c>
    </row>
    <row r="78" ht="33" spans="1:8">
      <c r="A78" s="5" t="s">
        <v>168</v>
      </c>
      <c r="B78" s="6" t="str">
        <f>VLOOKUP(A78,[1]不带WOS本期!A$1:E$104,2,FALSE)</f>
        <v>王俭</v>
      </c>
      <c r="C78" s="6" t="str">
        <f>VLOOKUP(A78,[1]不带WOS本期!A$1:E$104,3,FALSE)</f>
        <v>经济与管理学院</v>
      </c>
      <c r="D78" s="6" t="str">
        <f>VLOOKUP(A78,[1]不带WOS本期!A$1:E$104,4,FALSE)</f>
        <v>Research in International Business and Finance</v>
      </c>
      <c r="E78" s="6" t="str">
        <f>VLOOKUP(A78,[1]不带WOS本期!A$1:E$104,5,FALSE)</f>
        <v>经济与商业</v>
      </c>
      <c r="F78" s="6" t="s">
        <v>169</v>
      </c>
      <c r="G78" s="6" t="s">
        <v>102</v>
      </c>
      <c r="H78" s="7"/>
    </row>
    <row r="79" ht="33" spans="1:8">
      <c r="A79" s="8" t="s">
        <v>170</v>
      </c>
      <c r="B79" s="9" t="str">
        <f>VLOOKUP(A79,[1]不带WOS本期!A$1:E$104,2,FALSE)</f>
        <v>代海洋</v>
      </c>
      <c r="C79" s="9" t="str">
        <f>VLOOKUP(A79,[1]不带WOS本期!A$1:E$104,3,FALSE)</f>
        <v>电子信息学院</v>
      </c>
      <c r="D79" s="9" t="str">
        <f>VLOOKUP(A79,[1]不带WOS本期!A$1:E$104,4,FALSE)</f>
        <v>Nano-Micro Letters</v>
      </c>
      <c r="E79" s="9" t="str">
        <f>VLOOKUP(A79,[1]不带WOS本期!A$1:E$104,5,FALSE)</f>
        <v>材料科学</v>
      </c>
      <c r="F79" s="9" t="s">
        <v>171</v>
      </c>
      <c r="G79" s="9" t="s">
        <v>143</v>
      </c>
      <c r="H79" s="10" t="s">
        <v>19</v>
      </c>
    </row>
    <row r="80" ht="16.5" spans="1:8">
      <c r="A80" s="5" t="s">
        <v>172</v>
      </c>
      <c r="B80" s="6" t="str">
        <f>VLOOKUP(A80,[1]不带WOS本期!A$1:E$104,2,FALSE)</f>
        <v>钱晓亮，曾银凤，王慰，   张秋闻</v>
      </c>
      <c r="C80" s="6" t="str">
        <f>VLOOKUP(A80,[1]不带WOS本期!A$1:E$104,3,FALSE)</f>
        <v>电气信息工程学院</v>
      </c>
      <c r="D80" s="6" t="str">
        <f>VLOOKUP(A80,[1]不带WOS本期!A$1:E$104,4,FALSE)</f>
        <v>IEEE Transactions on Multimedia</v>
      </c>
      <c r="E80" s="6" t="str">
        <f>VLOOKUP(A80,[1]不带WOS本期!A$1:E$104,5,FALSE)</f>
        <v>计算机科学</v>
      </c>
      <c r="F80" s="6" t="s">
        <v>173</v>
      </c>
      <c r="G80" s="6" t="s">
        <v>102</v>
      </c>
      <c r="H80" s="7" t="s">
        <v>19</v>
      </c>
    </row>
    <row r="81" ht="33" spans="1:8">
      <c r="A81" s="8" t="s">
        <v>174</v>
      </c>
      <c r="B81" s="9" t="str">
        <f>VLOOKUP(A81,[1]不带WOS本期!A$1:E$104,2,FALSE)</f>
        <v>孙军伟，刘鹏，王延峰</v>
      </c>
      <c r="C81" s="9" t="str">
        <f>VLOOKUP(A81,[1]不带WOS本期!A$1:E$104,3,FALSE)</f>
        <v>电气信息工程学院</v>
      </c>
      <c r="D81" s="9" t="str">
        <f>VLOOKUP(A81,[1]不带WOS本期!A$1:E$104,4,FALSE)</f>
        <v>IEEE Transactions on Neural Networks and Learning Systems</v>
      </c>
      <c r="E81" s="9" t="str">
        <f>VLOOKUP(A81,[1]不带WOS本期!A$1:E$104,5,FALSE)</f>
        <v>计算机科学</v>
      </c>
      <c r="F81" s="9" t="s">
        <v>173</v>
      </c>
      <c r="G81" s="9" t="s">
        <v>175</v>
      </c>
      <c r="H81" s="10" t="s">
        <v>19</v>
      </c>
    </row>
    <row r="82" ht="30" spans="1:8">
      <c r="A82" s="14" t="s">
        <v>176</v>
      </c>
      <c r="B82" s="15" t="s">
        <v>177</v>
      </c>
      <c r="C82" s="15" t="s">
        <v>178</v>
      </c>
      <c r="D82" s="15" t="s">
        <v>179</v>
      </c>
      <c r="E82" s="15" t="s">
        <v>148</v>
      </c>
      <c r="F82" s="15" t="s">
        <v>180</v>
      </c>
      <c r="G82" s="15" t="s">
        <v>102</v>
      </c>
      <c r="H82" s="16"/>
    </row>
    <row r="83" ht="33" spans="1:8">
      <c r="A83" s="8" t="s">
        <v>181</v>
      </c>
      <c r="B83" s="9" t="str">
        <f>VLOOKUP(A83,[1]不带WOS本期!A$1:E$104,2,FALSE)</f>
        <v>肖艳秋，姚雷，房占鹏，申永鹏</v>
      </c>
      <c r="C83" s="9" t="str">
        <f>VLOOKUP(A83,[1]不带WOS本期!A$1:E$104,3,FALSE)</f>
        <v>电气信息工程学院</v>
      </c>
      <c r="D83" s="9" t="str">
        <f>VLOOKUP(A83,[1]不带WOS本期!A$1:E$104,4,FALSE)</f>
        <v>Journal of Energy Storage</v>
      </c>
      <c r="E83" s="9" t="str">
        <f>VLOOKUP(A83,[1]不带WOS本期!A$1:E$104,5,FALSE)</f>
        <v>工程学</v>
      </c>
      <c r="F83" s="9" t="s">
        <v>182</v>
      </c>
      <c r="G83" s="9" t="s">
        <v>102</v>
      </c>
      <c r="H83" s="10"/>
    </row>
    <row r="84" ht="33" spans="1:8">
      <c r="A84" s="5" t="s">
        <v>183</v>
      </c>
      <c r="B84" s="6" t="str">
        <f>VLOOKUP(A84,[1]不带WOS本期!A$1:E$104,2,FALSE)</f>
        <v>杜淼</v>
      </c>
      <c r="C84" s="6" t="str">
        <f>VLOOKUP(A84,[1]不带WOS本期!A$1:E$104,3,FALSE)</f>
        <v>新能源学院</v>
      </c>
      <c r="D84" s="6" t="str">
        <f>VLOOKUP(A84,[1]不带WOS本期!A$1:E$104,4,FALSE)</f>
        <v>Advanced Energy Materials</v>
      </c>
      <c r="E84" s="6" t="str">
        <f>VLOOKUP(A84,[1]不带WOS本期!A$1:E$104,5,FALSE)</f>
        <v>材料科学</v>
      </c>
      <c r="F84" s="6" t="s">
        <v>184</v>
      </c>
      <c r="G84" s="6" t="s">
        <v>143</v>
      </c>
      <c r="H84" s="7" t="s">
        <v>19</v>
      </c>
    </row>
    <row r="85" ht="33" spans="1:8">
      <c r="A85" s="8" t="s">
        <v>185</v>
      </c>
      <c r="B85" s="9" t="str">
        <f>VLOOKUP(A85,[1]不带WOS本期!A$1:E$104,2,FALSE)</f>
        <v>申永鹏，谢俊超，姚雷，   肖艳秋</v>
      </c>
      <c r="C85" s="9" t="str">
        <f>VLOOKUP(A85,[1]不带WOS本期!A$1:E$104,3,FALSE)</f>
        <v>电气信息工程学院</v>
      </c>
      <c r="D85" s="9" t="str">
        <f>VLOOKUP(A85,[1]不带WOS本期!A$1:E$104,4,FALSE)</f>
        <v>IEEE Transactions On Energy Conversion</v>
      </c>
      <c r="E85" s="9" t="str">
        <f>VLOOKUP(A85,[1]不带WOS本期!A$1:E$104,5,FALSE)</f>
        <v>工程学</v>
      </c>
      <c r="F85" s="9" t="s">
        <v>186</v>
      </c>
      <c r="G85" s="9" t="s">
        <v>143</v>
      </c>
      <c r="H85" s="10" t="s">
        <v>19</v>
      </c>
    </row>
    <row r="86" ht="33" spans="1:8">
      <c r="A86" s="5" t="s">
        <v>187</v>
      </c>
      <c r="B86" s="6" t="str">
        <f>VLOOKUP(A86,[1]不带WOS本期!A$1:E$104,2,FALSE)</f>
        <v>钱晓亮，吴保坤，王慰</v>
      </c>
      <c r="C86" s="6" t="str">
        <f>VLOOKUP(A86,[1]不带WOS本期!A$1:E$104,3,FALSE)</f>
        <v>电气信息工程学院</v>
      </c>
      <c r="D86" s="6" t="str">
        <f>VLOOKUP(A86,[1]不带WOS本期!A$1:E$104,4,FALSE)</f>
        <v>IEEE Transactions on Geoscience and Remote Sensing</v>
      </c>
      <c r="E86" s="6" t="str">
        <f>VLOOKUP(A86,[1]不带WOS本期!A$1:E$104,5,FALSE)</f>
        <v>地球科学</v>
      </c>
      <c r="F86" s="6" t="s">
        <v>188</v>
      </c>
      <c r="G86" s="6" t="s">
        <v>102</v>
      </c>
      <c r="H86" s="7" t="s">
        <v>19</v>
      </c>
    </row>
    <row r="87" ht="33" spans="1:8">
      <c r="A87" s="8" t="s">
        <v>189</v>
      </c>
      <c r="B87" s="9" t="str">
        <f>VLOOKUP(A87,[1]不带WOS本期!A$1:E$104,2,FALSE)</f>
        <v>岳晓月，白艳红</v>
      </c>
      <c r="C87" s="9" t="str">
        <f>VLOOKUP(A87,[1]不带WOS本期!A$1:E$104,3,FALSE)</f>
        <v>食品与生物工程学院</v>
      </c>
      <c r="D87" s="9" t="str">
        <f>VLOOKUP(A87,[1]不带WOS本期!A$1:E$104,4,FALSE)</f>
        <v>Food Chemistry</v>
      </c>
      <c r="E87" s="9" t="str">
        <f>VLOOKUP(A87,[1]不带WOS本期!A$1:E$104,5,FALSE)</f>
        <v>农业科学</v>
      </c>
      <c r="F87" s="9" t="s">
        <v>190</v>
      </c>
      <c r="G87" s="9" t="s">
        <v>102</v>
      </c>
      <c r="H87" s="10"/>
    </row>
    <row r="88" ht="33" spans="1:8">
      <c r="A88" s="5" t="s">
        <v>191</v>
      </c>
      <c r="B88" s="6" t="str">
        <f>VLOOKUP(A88,[1]不带WOS本期!A$1:E$104,2,FALSE)</f>
        <v>娄振，姚浩伟</v>
      </c>
      <c r="C88" s="6" t="str">
        <f>VLOOKUP(A88,[1]不带WOS本期!A$1:E$104,3,FALSE)</f>
        <v>建筑环境工程学院</v>
      </c>
      <c r="D88" s="6" t="str">
        <f>VLOOKUP(A88,[1]不带WOS本期!A$1:E$104,4,FALSE)</f>
        <v>Gas Science and Engineering</v>
      </c>
      <c r="E88" s="6" t="str">
        <f>VLOOKUP(A88,[1]不带WOS本期!A$1:E$104,5,FALSE)</f>
        <v>工程学</v>
      </c>
      <c r="F88" s="6" t="s">
        <v>190</v>
      </c>
      <c r="G88" s="6" t="s">
        <v>143</v>
      </c>
      <c r="H88" s="7"/>
    </row>
    <row r="89" ht="33" spans="1:8">
      <c r="A89" s="8" t="s">
        <v>192</v>
      </c>
      <c r="B89" s="9" t="str">
        <f>VLOOKUP(A89,[1]不带WOS本期!A$1:E$104,2,FALSE)</f>
        <v>王宏伟</v>
      </c>
      <c r="C89" s="9" t="str">
        <f>VLOOKUP(A89,[1]不带WOS本期!A$1:E$104,3,FALSE)</f>
        <v>食品与生物工程学院</v>
      </c>
      <c r="D89" s="9" t="str">
        <f>VLOOKUP(A89,[1]不带WOS本期!A$1:E$104,4,FALSE)</f>
        <v>Food Chemistry</v>
      </c>
      <c r="E89" s="9" t="str">
        <f>VLOOKUP(A89,[1]不带WOS本期!A$1:E$104,5,FALSE)</f>
        <v>农业科学</v>
      </c>
      <c r="F89" s="9" t="s">
        <v>193</v>
      </c>
      <c r="G89" s="9" t="s">
        <v>102</v>
      </c>
      <c r="H89" s="10"/>
    </row>
    <row r="90" ht="16.5" spans="1:8">
      <c r="A90" s="5" t="s">
        <v>194</v>
      </c>
      <c r="B90" s="6" t="str">
        <f>VLOOKUP(A90,[1]不带WOS本期!A$1:E$104,2,FALSE)</f>
        <v>相启森</v>
      </c>
      <c r="C90" s="6" t="str">
        <f>VLOOKUP(A90,[1]不带WOS本期!A$1:E$104,3,FALSE)</f>
        <v>食品与生物工程学院</v>
      </c>
      <c r="D90" s="6" t="str">
        <f>VLOOKUP(A90,[1]不带WOS本期!A$1:E$104,4,FALSE)</f>
        <v>Food Engineering Reviews</v>
      </c>
      <c r="E90" s="6" t="str">
        <f>VLOOKUP(A90,[1]不带WOS本期!A$1:E$104,5,FALSE)</f>
        <v>农业科学</v>
      </c>
      <c r="F90" s="6" t="s">
        <v>195</v>
      </c>
      <c r="G90" s="6" t="s">
        <v>102</v>
      </c>
      <c r="H90" s="7"/>
    </row>
    <row r="91" ht="33" spans="1:8">
      <c r="A91" s="8" t="s">
        <v>196</v>
      </c>
      <c r="B91" s="9" t="str">
        <f>VLOOKUP(A91,[1]不带WOS本期!A$1:E$104,2,FALSE)</f>
        <v>张勇，高可政，高海丽</v>
      </c>
      <c r="C91" s="9" t="str">
        <f>VLOOKUP(A91,[1]不带WOS本期!A$1:E$104,3,FALSE)</f>
        <v>新能源学院</v>
      </c>
      <c r="D91" s="9" t="str">
        <f>VLOOKUP(A91,[1]不带WOS本期!A$1:E$104,4,FALSE)</f>
        <v>Coordination Chemistry Reviews</v>
      </c>
      <c r="E91" s="9" t="str">
        <f>VLOOKUP(A91,[1]不带WOS本期!A$1:E$104,5,FALSE)</f>
        <v>化学</v>
      </c>
      <c r="F91" s="9" t="s">
        <v>197</v>
      </c>
      <c r="G91" s="9" t="s">
        <v>143</v>
      </c>
      <c r="H91" s="10"/>
    </row>
    <row r="92" ht="33" spans="1:8">
      <c r="A92" s="5" t="s">
        <v>198</v>
      </c>
      <c r="B92" s="6" t="str">
        <f>VLOOKUP(A92,[1]不带WOS本期!A$1:E$104,2,FALSE)</f>
        <v>孙军伟，王延峰</v>
      </c>
      <c r="C92" s="6" t="str">
        <f>VLOOKUP(A92,[1]不带WOS本期!A$1:E$104,3,FALSE)</f>
        <v>电气信息工程学院</v>
      </c>
      <c r="D92" s="6" t="str">
        <f>VLOOKUP(A92,[1]不带WOS本期!A$1:E$104,4,FALSE)</f>
        <v>IEEE Transactions on Industrial Informatics</v>
      </c>
      <c r="E92" s="6" t="str">
        <f>VLOOKUP(A92,[1]不带WOS本期!A$1:E$104,5,FALSE)</f>
        <v>工程学</v>
      </c>
      <c r="F92" s="6" t="s">
        <v>197</v>
      </c>
      <c r="G92" s="6" t="s">
        <v>143</v>
      </c>
      <c r="H92" s="7" t="s">
        <v>19</v>
      </c>
    </row>
    <row r="93" ht="33" spans="1:8">
      <c r="A93" s="8" t="s">
        <v>199</v>
      </c>
      <c r="B93" s="9" t="str">
        <f>VLOOKUP(A93,[1]不带WOS本期!A$1:E$104,2,FALSE)</f>
        <v>黄春</v>
      </c>
      <c r="C93" s="9" t="str">
        <f>VLOOKUP(A93,[1]不带WOS本期!A$1:E$104,3,FALSE)</f>
        <v>电气信息工程学院</v>
      </c>
      <c r="D93" s="9" t="str">
        <f>VLOOKUP(A93,[1]不带WOS本期!A$1:E$104,4,FALSE)</f>
        <v>Applied Mathematics and Computation</v>
      </c>
      <c r="E93" s="9" t="str">
        <f>VLOOKUP(A93,[1]不带WOS本期!A$1:E$104,5,FALSE)</f>
        <v>数学</v>
      </c>
      <c r="F93" s="9" t="s">
        <v>200</v>
      </c>
      <c r="G93" s="9" t="s">
        <v>59</v>
      </c>
      <c r="H93" s="10"/>
    </row>
    <row r="94" ht="33" spans="1:8">
      <c r="A94" s="5" t="s">
        <v>201</v>
      </c>
      <c r="B94" s="6" t="str">
        <f>VLOOKUP(A94,[1]不带WOS本期!A$1:E$104,2,FALSE)</f>
        <v>张振亚</v>
      </c>
      <c r="C94" s="6" t="str">
        <f>VLOOKUP(A94,[1]不带WOS本期!A$1:E$104,3,FALSE)</f>
        <v>能源与动力工程学院</v>
      </c>
      <c r="D94" s="6" t="str">
        <f>VLOOKUP(A94,[1]不带WOS本期!A$1:E$104,4,FALSE)</f>
        <v>International Communications in Heat and Mass Transfer</v>
      </c>
      <c r="E94" s="6" t="str">
        <f>VLOOKUP(A94,[1]不带WOS本期!A$1:E$104,5,FALSE)</f>
        <v>工程学</v>
      </c>
      <c r="F94" s="6" t="s">
        <v>202</v>
      </c>
      <c r="G94" s="6" t="s">
        <v>143</v>
      </c>
      <c r="H94" s="7"/>
    </row>
    <row r="95" ht="30" spans="1:8">
      <c r="A95" s="11" t="s">
        <v>203</v>
      </c>
      <c r="B95" s="12" t="s">
        <v>204</v>
      </c>
      <c r="C95" s="12" t="s">
        <v>146</v>
      </c>
      <c r="D95" s="12" t="s">
        <v>205</v>
      </c>
      <c r="E95" s="12" t="s">
        <v>206</v>
      </c>
      <c r="F95" s="12" t="s">
        <v>207</v>
      </c>
      <c r="G95" s="12" t="s">
        <v>143</v>
      </c>
      <c r="H95" s="13" t="s">
        <v>19</v>
      </c>
    </row>
    <row r="96" ht="33" spans="1:8">
      <c r="A96" s="5" t="s">
        <v>208</v>
      </c>
      <c r="B96" s="6" t="str">
        <f>VLOOKUP(A96,[1]不带WOS本期!A$1:E$104,2,FALSE)</f>
        <v>牛莹</v>
      </c>
      <c r="C96" s="6" t="str">
        <f>VLOOKUP(A96,[1]不带WOS本期!A$1:E$104,3,FALSE)</f>
        <v>建筑环境工程学院</v>
      </c>
      <c r="D96" s="6" t="str">
        <f>VLOOKUP(A96,[1]不带WOS本期!A$1:E$104,4,FALSE)</f>
        <v>Scientific Reports</v>
      </c>
      <c r="E96" s="6" t="str">
        <f>VLOOKUP(A96,[1]不带WOS本期!A$1:E$104,5,FALSE)</f>
        <v>计算机科学</v>
      </c>
      <c r="F96" s="6" t="s">
        <v>207</v>
      </c>
      <c r="G96" s="6" t="s">
        <v>143</v>
      </c>
      <c r="H96" s="7"/>
    </row>
    <row r="97" ht="33" spans="1:8">
      <c r="A97" s="8" t="s">
        <v>209</v>
      </c>
      <c r="B97" s="9" t="str">
        <f>VLOOKUP(A97,[1]不带WOS本期!A$1:E$104,2,FALSE)</f>
        <v>王艳青</v>
      </c>
      <c r="C97" s="9" t="str">
        <f>VLOOKUP(A97,[1]不带WOS本期!A$1:E$104,3,FALSE)</f>
        <v>数学与信息科学学院</v>
      </c>
      <c r="D97" s="9" t="str">
        <f>VLOOKUP(A97,[1]不带WOS本期!A$1:E$104,4,FALSE)</f>
        <v>Mathematical Methods in The Applied Sciences</v>
      </c>
      <c r="E97" s="9" t="str">
        <f>VLOOKUP(A97,[1]不带WOS本期!A$1:E$104,5,FALSE)</f>
        <v>数学</v>
      </c>
      <c r="F97" s="9" t="s">
        <v>210</v>
      </c>
      <c r="G97" s="9" t="s">
        <v>102</v>
      </c>
      <c r="H97" s="10"/>
    </row>
    <row r="98" ht="16.5" spans="1:8">
      <c r="A98" s="5" t="s">
        <v>211</v>
      </c>
      <c r="B98" s="6" t="str">
        <f>VLOOKUP(A98,[1]不带WOS本期!A$1:E$104,2,FALSE)</f>
        <v>朱有健</v>
      </c>
      <c r="C98" s="6" t="str">
        <f>VLOOKUP(A98,[1]不带WOS本期!A$1:E$104,3,FALSE)</f>
        <v>新能源学院</v>
      </c>
      <c r="D98" s="6" t="str">
        <f>VLOOKUP(A98,[1]不带WOS本期!A$1:E$104,4,FALSE)</f>
        <v>Industrial Crops and Products</v>
      </c>
      <c r="E98" s="6" t="str">
        <f>VLOOKUP(A98,[1]不带WOS本期!A$1:E$104,5,FALSE)</f>
        <v>农业科学</v>
      </c>
      <c r="F98" s="6" t="s">
        <v>212</v>
      </c>
      <c r="G98" s="6" t="s">
        <v>143</v>
      </c>
      <c r="H98" s="7" t="s">
        <v>19</v>
      </c>
    </row>
    <row r="99" ht="33" spans="1:8">
      <c r="A99" s="8" t="s">
        <v>213</v>
      </c>
      <c r="B99" s="9" t="str">
        <f>VLOOKUP(A99,[1]不带WOS本期!A$1:E$104,2,FALSE)</f>
        <v>张俊杰</v>
      </c>
      <c r="C99" s="9" t="str">
        <f>VLOOKUP(A99,[1]不带WOS本期!A$1:E$104,3,FALSE)</f>
        <v>食品与生物工程学院</v>
      </c>
      <c r="D99" s="9" t="str">
        <f>VLOOKUP(A99,[1]不带WOS本期!A$1:E$104,4,FALSE)</f>
        <v>Plants-Basel</v>
      </c>
      <c r="E99" s="9" t="str">
        <f>VLOOKUP(A99,[1]不带WOS本期!A$1:E$104,5,FALSE)</f>
        <v>植物与动物科学</v>
      </c>
      <c r="F99" s="9" t="s">
        <v>214</v>
      </c>
      <c r="G99" s="9" t="s">
        <v>143</v>
      </c>
      <c r="H99" s="10"/>
    </row>
    <row r="100" ht="33" spans="1:8">
      <c r="A100" s="5" t="s">
        <v>215</v>
      </c>
      <c r="B100" s="6" t="str">
        <f>VLOOKUP(A100,[1]不带WOS本期!A$1:E$104,2,FALSE)</f>
        <v>孙军伟</v>
      </c>
      <c r="C100" s="6" t="str">
        <f>VLOOKUP(A100,[1]不带WOS本期!A$1:E$104,3,FALSE)</f>
        <v>电气信息工程学院</v>
      </c>
      <c r="D100" s="6" t="str">
        <f>VLOOKUP(A100,[1]不带WOS本期!A$1:E$104,4,FALSE)</f>
        <v>IEEE Transactions on Cognitive and Developmental Systems</v>
      </c>
      <c r="E100" s="6" t="str">
        <f>VLOOKUP(A100,[1]不带WOS本期!A$1:E$104,5,FALSE)</f>
        <v>计算机科学</v>
      </c>
      <c r="F100" s="6" t="s">
        <v>216</v>
      </c>
      <c r="G100" s="6" t="s">
        <v>175</v>
      </c>
      <c r="H100" s="7"/>
    </row>
    <row r="101" ht="30" spans="1:8">
      <c r="A101" s="11" t="s">
        <v>217</v>
      </c>
      <c r="B101" s="12" t="s">
        <v>218</v>
      </c>
      <c r="C101" s="12" t="s">
        <v>219</v>
      </c>
      <c r="D101" s="12" t="s">
        <v>220</v>
      </c>
      <c r="E101" s="12" t="s">
        <v>221</v>
      </c>
      <c r="F101" s="12" t="s">
        <v>222</v>
      </c>
      <c r="G101" s="12" t="s">
        <v>175</v>
      </c>
      <c r="H101" s="13" t="s">
        <v>19</v>
      </c>
    </row>
    <row r="102" ht="15" spans="1:8">
      <c r="A102" s="14" t="s">
        <v>223</v>
      </c>
      <c r="B102" s="15" t="s">
        <v>224</v>
      </c>
      <c r="C102" s="15" t="s">
        <v>225</v>
      </c>
      <c r="D102" s="15" t="s">
        <v>226</v>
      </c>
      <c r="E102" s="15" t="s">
        <v>148</v>
      </c>
      <c r="F102" s="15" t="s">
        <v>227</v>
      </c>
      <c r="G102" s="15" t="s">
        <v>175</v>
      </c>
      <c r="H102" s="16"/>
    </row>
    <row r="103" ht="16.5" spans="1:8">
      <c r="A103" s="8" t="s">
        <v>228</v>
      </c>
      <c r="B103" s="9" t="str">
        <f>VLOOKUP(A103,[1]不带WOS本期!A$1:E$104,2,FALSE)</f>
        <v>耿鑫，曹祥红</v>
      </c>
      <c r="C103" s="9" t="str">
        <f>VLOOKUP(A103,[1]不带WOS本期!A$1:E$104,3,FALSE)</f>
        <v>建筑环境工程学院</v>
      </c>
      <c r="D103" s="9" t="str">
        <f>VLOOKUP(A103,[1]不带WOS本期!A$1:E$104,4,FALSE)</f>
        <v>IEEE Access</v>
      </c>
      <c r="E103" s="9" t="str">
        <f>VLOOKUP(A103,[1]不带WOS本期!A$1:E$104,5,FALSE)</f>
        <v>工程学</v>
      </c>
      <c r="F103" s="9" t="s">
        <v>227</v>
      </c>
      <c r="G103" s="9" t="s">
        <v>175</v>
      </c>
      <c r="H103" s="10" t="s">
        <v>19</v>
      </c>
    </row>
    <row r="104" ht="33" spans="1:8">
      <c r="A104" s="5" t="s">
        <v>229</v>
      </c>
      <c r="B104" s="6" t="s">
        <v>230</v>
      </c>
      <c r="C104" s="6" t="s">
        <v>231</v>
      </c>
      <c r="D104" s="6" t="s">
        <v>232</v>
      </c>
      <c r="E104" s="6" t="s">
        <v>148</v>
      </c>
      <c r="F104" s="6" t="s">
        <v>227</v>
      </c>
      <c r="G104" s="6" t="s">
        <v>175</v>
      </c>
      <c r="H104" s="7"/>
    </row>
    <row r="105" ht="16.5" spans="1:8">
      <c r="A105" s="8" t="s">
        <v>233</v>
      </c>
      <c r="B105" s="9" t="str">
        <f>VLOOKUP(A105,[1]不带WOS本期!A$1:E$104,2,FALSE)</f>
        <v>杨玄宇，岳丽娟，巩飞龙，魏世忠，张永辉</v>
      </c>
      <c r="C105" s="9" t="str">
        <f>VLOOKUP(A105,[1]不带WOS本期!A$1:E$104,3,FALSE)</f>
        <v>材料与化学工程学院</v>
      </c>
      <c r="D105" s="9" t="str">
        <f>VLOOKUP(A105,[1]不带WOS本期!A$1:E$104,4,FALSE)</f>
        <v>Sensors and Actuators B-Chemical</v>
      </c>
      <c r="E105" s="9" t="str">
        <f>VLOOKUP(A105,[1]不带WOS本期!A$1:E$104,5,FALSE)</f>
        <v>化学</v>
      </c>
      <c r="F105" s="9" t="s">
        <v>227</v>
      </c>
      <c r="G105" s="9" t="s">
        <v>175</v>
      </c>
      <c r="H105" s="10"/>
    </row>
    <row r="106" ht="30.75" spans="1:8">
      <c r="A106" s="17" t="s">
        <v>234</v>
      </c>
      <c r="B106" s="18" t="s">
        <v>235</v>
      </c>
      <c r="C106" s="18" t="s">
        <v>236</v>
      </c>
      <c r="D106" s="18" t="s">
        <v>237</v>
      </c>
      <c r="E106" s="18" t="s">
        <v>238</v>
      </c>
      <c r="F106" s="18" t="s">
        <v>227</v>
      </c>
      <c r="G106" s="18" t="s">
        <v>175</v>
      </c>
      <c r="H106" s="19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胡稳</dc:creator>
  <cp:lastModifiedBy>往事如烟</cp:lastModifiedBy>
  <dcterms:created xsi:type="dcterms:W3CDTF">2023-05-12T11:15:00Z</dcterms:created>
  <dcterms:modified xsi:type="dcterms:W3CDTF">2025-10-17T06:46:24Z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23FD19944DE948B3B436D564FF740035_12</vt:lpwstr>
  </property>
</Properties>
</file>